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8" windowWidth="20736" windowHeight="11760" tabRatio="732" firstSheet="3" activeTab="6"/>
  </bookViews>
  <sheets>
    <sheet name="เต้ง คิดตาโย" sheetId="1" r:id="rId1"/>
    <sheet name="นางบัวคำ คิดตาโย" sheetId="2" r:id="rId2"/>
    <sheet name="นายติ๊บ วงค์กาชัย" sheetId="3" r:id="rId3"/>
    <sheet name="นางนิตยา  มาเยอะ" sheetId="6" r:id="rId4"/>
    <sheet name="นางอาพร แก้ววงค์ศรี" sheetId="7" r:id="rId5"/>
    <sheet name="อู่ครรชิต" sheetId="8" r:id="rId6"/>
    <sheet name="นางวรารัตน์ งานชัยพาณิชย์" sheetId="9" r:id="rId7"/>
    <sheet name="นางสาวญานิสา สิมมา" sheetId="11" r:id="rId8"/>
    <sheet name="นางนงคราญ  หิเตชา" sheetId="13" r:id="rId9"/>
    <sheet name="อภิชาติ  มะเทวิน" sheetId="14" r:id="rId10"/>
    <sheet name="ลำดวน" sheetId="15" r:id="rId11"/>
    <sheet name="นายประสิทธิ   กัลณา" sheetId="16" r:id="rId12"/>
    <sheet name="สุงาน  คิดตาโย" sheetId="17" r:id="rId13"/>
    <sheet name="เจริญ" sheetId="19" r:id="rId14"/>
    <sheet name="ลาวรรณ" sheetId="20" r:id="rId15"/>
    <sheet name="นวล" sheetId="21" r:id="rId16"/>
    <sheet name="พงศพัศ" sheetId="24" r:id="rId17"/>
    <sheet name="อัครพงษ์" sheetId="25" r:id="rId18"/>
    <sheet name="บุญศรี" sheetId="26" r:id="rId19"/>
  </sheets>
  <definedNames>
    <definedName name="_xlnm.Print_Area" localSheetId="4">'นางอาพร แก้ววงค์ศรี'!$A$1:$V$29</definedName>
  </definedNames>
  <calcPr calcId="144525"/>
</workbook>
</file>

<file path=xl/calcChain.xml><?xml version="1.0" encoding="utf-8"?>
<calcChain xmlns="http://schemas.openxmlformats.org/spreadsheetml/2006/main">
  <c r="T12" i="13" l="1"/>
  <c r="I13" i="13"/>
  <c r="N12" i="13"/>
  <c r="I12" i="13"/>
  <c r="N11" i="13"/>
  <c r="I11" i="13"/>
  <c r="R11" i="13" s="1"/>
  <c r="R12" i="13" l="1"/>
  <c r="I11" i="24"/>
  <c r="T11" i="7" l="1"/>
  <c r="T11" i="26"/>
  <c r="N11" i="26"/>
  <c r="I11" i="26"/>
  <c r="R11" i="26" s="1"/>
  <c r="R12" i="25" l="1"/>
  <c r="T12" i="25" s="1"/>
  <c r="N12" i="25"/>
  <c r="N11" i="25"/>
  <c r="I11" i="25"/>
  <c r="R11" i="25" s="1"/>
  <c r="R12" i="21" l="1"/>
  <c r="R11" i="21"/>
  <c r="R11" i="24"/>
  <c r="T11" i="24" s="1"/>
  <c r="N11" i="24"/>
  <c r="T12" i="21" l="1"/>
  <c r="N12" i="21"/>
  <c r="N11" i="21"/>
  <c r="I13" i="21"/>
  <c r="I12" i="21"/>
  <c r="I11" i="21"/>
  <c r="R12" i="19"/>
  <c r="R11" i="19"/>
  <c r="N12" i="19"/>
  <c r="N11" i="19"/>
  <c r="T11" i="15"/>
  <c r="I12" i="15"/>
  <c r="I11" i="15"/>
  <c r="T12" i="20" l="1"/>
  <c r="R12" i="20"/>
  <c r="N12" i="20"/>
  <c r="N11" i="20"/>
  <c r="T12" i="11"/>
  <c r="N12" i="11"/>
  <c r="N11" i="11"/>
  <c r="N13" i="9"/>
  <c r="N12" i="9"/>
  <c r="N11" i="9"/>
  <c r="I11" i="7" l="1"/>
  <c r="N13" i="7"/>
  <c r="N12" i="7"/>
  <c r="N11" i="7"/>
  <c r="N12" i="2"/>
  <c r="N11" i="2"/>
  <c r="I12" i="20" l="1"/>
  <c r="I11" i="20"/>
  <c r="T11" i="20" l="1"/>
  <c r="R11" i="20"/>
  <c r="I12" i="16"/>
  <c r="I11" i="16"/>
  <c r="R11" i="16" s="1"/>
  <c r="T11" i="16" s="1"/>
  <c r="R11" i="11" l="1"/>
  <c r="R12" i="11"/>
  <c r="R11" i="8"/>
  <c r="R11" i="9"/>
  <c r="R13" i="9"/>
  <c r="T13" i="9" s="1"/>
  <c r="R12" i="9"/>
  <c r="T12" i="9" s="1"/>
  <c r="R11" i="14" l="1"/>
  <c r="R11" i="6"/>
  <c r="R12" i="2"/>
  <c r="T12" i="2" s="1"/>
  <c r="S12" i="19" l="1"/>
</calcChain>
</file>

<file path=xl/sharedStrings.xml><?xml version="1.0" encoding="utf-8"?>
<sst xmlns="http://schemas.openxmlformats.org/spreadsheetml/2006/main" count="783" uniqueCount="87">
  <si>
    <t>ภ.ด.ส.7</t>
  </si>
  <si>
    <t>รายการคำนวณภาษีที่ดินและสิ่งปลูกสร้าง</t>
  </si>
  <si>
    <t>ราคาประเมินทุนทรัพย์ของที่ดิน</t>
  </si>
  <si>
    <t>ราคาประเมินทุนทรัพย์ของสิ่งปลูกสร้าง</t>
  </si>
  <si>
    <t>รวมราคาประเมินของที่ดินและ
สิ่งปลูกสร้าง(บาท)</t>
  </si>
  <si>
    <t>หักมูลค่าฐานภาษีที่ได้รับยกเว้น 
(บาท)</t>
  </si>
  <si>
    <t>คงเหลือราคาประเมิน
ทุนทรัพย์
ที่ต้องชำระภาษี 
(บาท)</t>
  </si>
  <si>
    <t>อัตราภาษี
(ร้อยละ)</t>
  </si>
  <si>
    <t>จำนวนภาษี
ที่ต้องชำระ
(บาท)</t>
  </si>
  <si>
    <t>ที่</t>
  </si>
  <si>
    <t>ประเภทที่ดิน/เลขที่</t>
  </si>
  <si>
    <t>ลักษณะการทำประโยชน์</t>
  </si>
  <si>
    <t>จำนวนเนื้อที่ดิน</t>
  </si>
  <si>
    <t>คำนวณ
เป็น ตร.ว.</t>
  </si>
  <si>
    <t>ราคาประเมิน
ต่อ ตร.ว. (บาท)</t>
  </si>
  <si>
    <t>รวมราคาประเมินที่ดิน 
(บาท)</t>
  </si>
  <si>
    <t>ประเภทของ
สิ่งปลูกสร้างตามบัญชีกรมธนารักษ์</t>
  </si>
  <si>
    <t>ขนาดพื้นที่
สิ่งปลูกสร้าง 
(ตร.ม.)</t>
  </si>
  <si>
    <t>ราคาประเมิน
สิ่งปลูกสร้าง
ต่อ ตร.ม.(บาท)</t>
  </si>
  <si>
    <t>รวมราคา
สิ่งปลูกสร้าง 
(บาท)</t>
  </si>
  <si>
    <t>ค่าเสื่อม</t>
  </si>
  <si>
    <t>ราคาประเมิน
สิ่งปลูกสร้าง
หลังหัก
ค่าเสื่อม (บาท)</t>
  </si>
  <si>
    <t>อายุ
โรงเรือน(ปี)</t>
  </si>
  <si>
    <t>คิดเป็น
ค่าเสื่อม 
(บาท)</t>
  </si>
  <si>
    <t>ไร่</t>
  </si>
  <si>
    <t>งาน</t>
  </si>
  <si>
    <t>วา</t>
  </si>
  <si>
    <t>หมายเหตุ</t>
  </si>
  <si>
    <t>ลักษณะการทำประโยชน์ที่ดิน</t>
  </si>
  <si>
    <t>๑. ประกอบเกษตรกรรม</t>
  </si>
  <si>
    <t>๒. อยู่อาศัย</t>
  </si>
  <si>
    <t>๓. อื่นๆ</t>
  </si>
  <si>
    <t>๔. ทิ้งไว้ว่างเปล่าหรือไม่ได้ทำประโยชน์ตามควรแก่สภาพ</t>
  </si>
  <si>
    <t>๕. ใช้ประโยชน์หลายประเภท</t>
  </si>
  <si>
    <t>โฉนด</t>
  </si>
  <si>
    <t>บ้านเดี่ยว</t>
  </si>
  <si>
    <t>ชื่อเจ้าของที่ดิน/สิ่งปลูกสร้าง..........นายติ๊บ  วงค์กาชัย.................................................................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</si>
  <si>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ชื่อเจ้าของที่ดินและสิ่งปลูกสร้าง/เจ้าของที่ดิน/ผู้ครอบครองที่ดิน...........นายติ๊บ   วงค์กาชัย..............................5/4    หมู่ 4...................................................................................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</si>
  <si>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ชื่อเจ้าของที่ดินและสิ่งปลูกสร้าง/เจ้าของที่ดิน/ผู้ครอบครองที่ดิน.......นางสาวอรอุมา   อุทัศน์....................35/2...หมู่ 4..............................................................................................</t>
  </si>
  <si>
    <t>.</t>
  </si>
  <si>
    <t>ชื่อเจ้าของที่ดิน/สิ่งปลูกสร้าง......นางอาพร  แก้ววงค์ศรี.....................................................................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</si>
  <si>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ชื่อเจ้าของที่ดินและสิ่งปลูกสร้าง/เจ้าของที่ดิน/ผู้ครอบครองที่ดิน..........นางอาพร  แก้ววงค์ศรี......................82  หมู่ 4............................................................................................</t>
  </si>
  <si>
    <t>สำนักงานความสูงไม่เกิน 5 ชั้น</t>
  </si>
  <si>
    <t>โรงจอดรถ</t>
  </si>
  <si>
    <t>ชื่อเจ้าของที่ดิน/สิ่งปลูกสร้าง.....อู่ครรชิต......................................................................</t>
  </si>
  <si>
    <t>ไม่มีเอกสารสิทธิ์</t>
  </si>
  <si>
    <t>โรงงานซ่อมรถยนต์</t>
  </si>
  <si>
    <t>ชื่อเจ้าของที่ดิน/สิ่งปลูกสร้าง........นาง วรารัตน์  งามชัยพาณิชย์...................................................................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</si>
  <si>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ชื่อเจ้าของที่ดินและสิ่งปลูกสร้าง/เจ้าของที่ดิน/ผู้ครอบครองที่ดิน.........นางวรารัตน์   งานชัยพาณิชย์......................79.............................................................................................</t>
  </si>
  <si>
    <t>โรงงาน</t>
  </si>
  <si>
    <t>น.ส.3ก</t>
  </si>
  <si>
    <t>ชื่อเจ้าของที่ดิน/สิ่งปลูกสร้าง.........นางลำดวน ไพจิตร..................................................................</t>
  </si>
  <si>
    <t>ชื่อเจ้าของที่ดิน/สิ่งปลูกสร้าง.........นางบัวคำ คิดตาโย..................................................................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</si>
  <si>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ชื่อเจ้าของที่ดินและสิ่งปลูกสร้าง/เจ้าของที่ดิน/ผู้ครอบครองที่ดิน...................นางบัวคำ  คิดตาโย.............................47 หมู่ 4............................................................................</t>
  </si>
  <si>
    <t>เกษตรกรรม</t>
  </si>
  <si>
    <t>เสาสัญญาณโทรศัพท์</t>
  </si>
  <si>
    <t>ร้านค้า</t>
  </si>
  <si>
    <t>ชื่อเจ้าของที่ดิน/สิ่งปลูกสร้าง....... นางมาลัย  ประสงค์ทรัพย์..................................................................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</si>
  <si>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ชื่อเจ้าของที่ดินและสิ่งปลูกสร้าง/เจ้าของที่ดิน/ผู้ครอบครองที่ดิน........นายบาน  สิมมา..........................17/2  หมู่ 4..........................................................................................</t>
  </si>
  <si>
    <t>ชื่อเจ้าของที่ดิน/สิ่งปลูกสร้าง............นายประสิทธิ   กัลณา...............................................................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</si>
  <si>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ชื่อเจ้าของที่ดินและสิ่งปลูกสร้าง/เจ้าของที่ดิน/ผู้ครอบครองที่ดิน.............นายครรชิต  สาธรรม.....................7 หมู่ 7.........................................................................................</t>
  </si>
  <si>
    <t>ชื่อเจ้าของที่ดิน/สิ่งปลูกสร้าง....นางสาวอรอุมา    อุทัศน์.....................................................................</t>
  </si>
  <si>
    <t>ชื่อเจ้าของที่ดิน....นางสุงาน     คิดตาโย.......................................................................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</si>
  <si>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ชื่อเจ้าของที่ดินและสิ่งปลูกสร้าง/เจ้าของที่ดิน/ผู้ครอบครองที่ดิน............นายเต้ง  คิดตาโย.............................10 หมู่ 4...................................................................................</t>
  </si>
  <si>
    <t>ชื่อเจ้าของที่ดิน....... นางลาวรรณ    สิมมา..............................................................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</si>
  <si>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ชื่อเจ้าของที่ดินและสิ่งปลูกสร้าง/เจ้าของที่ดิน/ผู้ครอบครองที่ดิน.............นางนงคราญ  หิเตชา...............................................................................................................</t>
  </si>
  <si>
    <t>ชื่อเจ้าของที่ดิน........นางนวล  ไชยวงค์........56/2   หมู่ 4..........................................................</t>
  </si>
  <si>
    <t>ยกเลิก ปี65</t>
  </si>
  <si>
    <t>ปิดกิจการ</t>
  </si>
  <si>
    <t>โฉนดที่ดินเลขที่ 8553</t>
  </si>
  <si>
    <t xml:space="preserve"> -</t>
  </si>
  <si>
    <t>ชื่อเจ้าของที่ดิน/สิ่งปลูกสร้าง...........นายอภิชาติ  มะเทวิน................................................................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</si>
  <si>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ชื่อเจ้าของที่ดินและสิ่งปลูกสร้าง/เจ้าของที่ดิน/ผู้ครอบครองที่ดิน...................นายอภิชาติ  มะเทวิน.....................................................37/1..หมู่ 4..................................................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</si>
  <si>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ชื่อเจ้าของที่ดินและสิ่งปลูกสร้าง/เจ้าของที่ดิน/ผู้ครอบครองที่ดิน...........................นางลำดวน ไพจิตร........50/6 หมู่ 4...ตำบลบ้านอ้อน........อำเภองาว...........จังหวัดลำปาง...............</t>
  </si>
  <si>
    <t>ชื่อเจ้าของที่ดินและสิ่งปลูกสร้าง/เจ้าของที่ดิน/ผู้ครอบครองที่ดิน..................นายประสิทธิ   กัลณา.........55/3..หมู่4.....ตำบลบ้านอ้อน....อำเภองาว....จังหวัดลำปาง.........................................</t>
  </si>
  <si>
    <t>เสียชีวิต</t>
  </si>
  <si>
    <t xml:space="preserve"> อยู่อาศัย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</si>
  <si>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</si>
  <si>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ชื่อเจ้าของที่ดิน/สิ่งปลูกสร้าง....... นางบุญศรี  เตชะ.........37/3  หมู่  4.........................................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</si>
  <si>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</si>
  <si>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ชื่อเจ้าของที่ดิน/สิ่งปลูกสร้าง........นายอาโซ  มาเยอะ.............81  หมู่  4......................................................</t>
  </si>
  <si>
    <t xml:space="preserve"> 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</si>
  <si>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</t>
  </si>
  <si>
    <t>ชื่อเจ้าของที่ดิน....... นางสาวลาวรรณ  สิมมา....................17 / 2  หมู่ 4..........................................</t>
  </si>
  <si>
    <t>ชื่อเจ้าของที่ดินและสิ่งปลูกสร้าง/เจ้าของที่ดิน/ผู้ครอบครองที่ดิน..............................................................................................................................................................................................</t>
  </si>
  <si>
    <t>ชื่อเจ้าของที่ดิน/สิ่งปลูกสร้าง................นายพงศพัศ  กะฐิน...........79  หมู่  4.................................................</t>
  </si>
  <si>
    <t>ชื่อเจ้าของที่ดินและสิ่งปลูกสร้าง/เจ้าของที่ดิน/ผู้ครอบครองที่ดิน........นายอัครพงษ์  ประสงค์ทรัพย์......................37/2    หมู่ 4.........................................................................................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</si>
</sst>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2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sz val="16"/>
      <color rgb="FFFF0000"/>
      <name val="TH SarabunPSK"/>
      <family val="2"/>
    </font>
    <font>
      <b/>
      <sz val="16"/>
      <color theme="6" tint="-0.499984740745262"/>
      <name val="TH SarabunPSK"/>
      <family val="2"/>
    </font>
    <font>
      <b/>
      <sz val="16"/>
      <color rgb="FFC00000"/>
      <name val="TH SarabunPSK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b/>
      <sz val="10"/>
      <name val="Arial"/>
      <family val="2"/>
    </font>
    <font>
      <sz val="18"/>
      <name val="TH SarabunPSK"/>
      <family val="2"/>
    </font>
    <font>
      <sz val="18"/>
      <color theme="1"/>
      <name val="TH SarabunPSK"/>
      <family val="2"/>
    </font>
    <font>
      <sz val="11"/>
      <name val="Tahoma"/>
      <family val="2"/>
      <charset val="222"/>
      <scheme val="minor"/>
    </font>
    <font>
      <sz val="14"/>
      <name val="TH SarabunPSK"/>
      <family val="2"/>
    </font>
    <font>
      <sz val="12"/>
      <name val="TH SarabunPSK"/>
      <family val="2"/>
    </font>
    <font>
      <sz val="11"/>
      <color rgb="FFFF0000"/>
      <name val="Tahoma"/>
      <family val="2"/>
      <charset val="222"/>
      <scheme val="minor"/>
    </font>
    <font>
      <b/>
      <sz val="36"/>
      <color rgb="FFFF0000"/>
      <name val="TH SarabunPSK"/>
      <family val="2"/>
    </font>
    <font>
      <sz val="36"/>
      <color rgb="FFFF0000"/>
      <name val="TH SarabunPSK"/>
      <family val="2"/>
    </font>
    <font>
      <b/>
      <sz val="22"/>
      <color rgb="FFFF0000"/>
      <name val="TH SarabunPSK"/>
      <family val="2"/>
    </font>
    <font>
      <b/>
      <sz val="48"/>
      <color rgb="FFFF0000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919">
    <xf numFmtId="0" fontId="0" fillId="0" borderId="0" xfId="0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4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4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187" fontId="5" fillId="2" borderId="13" xfId="0" applyNumberFormat="1" applyFont="1" applyFill="1" applyBorder="1"/>
    <xf numFmtId="3" fontId="4" fillId="0" borderId="13" xfId="0" applyNumberFormat="1" applyFont="1" applyBorder="1"/>
    <xf numFmtId="3" fontId="4" fillId="0" borderId="14" xfId="0" applyNumberFormat="1" applyFont="1" applyBorder="1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4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187" fontId="5" fillId="2" borderId="13" xfId="0" applyNumberFormat="1" applyFont="1" applyFill="1" applyBorder="1"/>
    <xf numFmtId="3" fontId="4" fillId="0" borderId="13" xfId="0" applyNumberFormat="1" applyFont="1" applyBorder="1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4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4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187" fontId="5" fillId="2" borderId="13" xfId="0" applyNumberFormat="1" applyFont="1" applyFill="1" applyBorder="1"/>
    <xf numFmtId="3" fontId="4" fillId="0" borderId="13" xfId="0" applyNumberFormat="1" applyFont="1" applyBorder="1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4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4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187" fontId="5" fillId="2" borderId="13" xfId="0" applyNumberFormat="1" applyFont="1" applyFill="1" applyBorder="1"/>
    <xf numFmtId="3" fontId="4" fillId="0" borderId="13" xfId="0" applyNumberFormat="1" applyFont="1" applyBorder="1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4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4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3" fontId="4" fillId="0" borderId="13" xfId="0" applyNumberFormat="1" applyFont="1" applyBorder="1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4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4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187" fontId="5" fillId="2" borderId="13" xfId="0" applyNumberFormat="1" applyFont="1" applyFill="1" applyBorder="1"/>
    <xf numFmtId="3" fontId="4" fillId="0" borderId="13" xfId="0" applyNumberFormat="1" applyFont="1" applyBorder="1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43" fontId="5" fillId="0" borderId="14" xfId="1" applyFont="1" applyBorder="1" applyAlignment="1">
      <alignment horizontal="center"/>
    </xf>
    <xf numFmtId="0" fontId="5" fillId="0" borderId="0" xfId="0" applyFont="1"/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187" fontId="5" fillId="0" borderId="14" xfId="0" applyNumberFormat="1" applyFont="1" applyBorder="1"/>
    <xf numFmtId="43" fontId="5" fillId="0" borderId="14" xfId="1" applyFont="1" applyBorder="1" applyAlignment="1">
      <alignment horizontal="center"/>
    </xf>
    <xf numFmtId="0" fontId="5" fillId="0" borderId="0" xfId="0" applyFont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0" fontId="3" fillId="0" borderId="0" xfId="0" applyFont="1" applyAlignment="1">
      <alignment horizontal="center"/>
    </xf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4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4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187" fontId="5" fillId="2" borderId="13" xfId="0" applyNumberFormat="1" applyFont="1" applyFill="1" applyBorder="1"/>
    <xf numFmtId="3" fontId="4" fillId="0" borderId="13" xfId="0" applyNumberFormat="1" applyFont="1" applyBorder="1"/>
    <xf numFmtId="0" fontId="3" fillId="0" borderId="0" xfId="0" applyFont="1" applyAlignment="1">
      <alignment horizontal="center"/>
    </xf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5" fillId="0" borderId="13" xfId="1" applyNumberFormat="1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/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4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2" borderId="13" xfId="0" applyNumberFormat="1" applyFont="1" applyFill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0" fontId="3" fillId="0" borderId="0" xfId="0" applyFont="1" applyAlignment="1">
      <alignment horizontal="center"/>
    </xf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5" fillId="0" borderId="13" xfId="1" applyNumberFormat="1" applyFont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3" xfId="0" applyFont="1" applyFill="1" applyBorder="1"/>
    <xf numFmtId="187" fontId="5" fillId="0" borderId="13" xfId="1" applyNumberFormat="1" applyFont="1" applyBorder="1" applyAlignment="1">
      <alignment horizontal="center"/>
    </xf>
    <xf numFmtId="187" fontId="5" fillId="2" borderId="13" xfId="1" applyNumberFormat="1" applyFont="1" applyFill="1" applyBorder="1" applyAlignment="1">
      <alignment horizontal="center"/>
    </xf>
    <xf numFmtId="0" fontId="5" fillId="0" borderId="13" xfId="0" applyFont="1" applyBorder="1"/>
    <xf numFmtId="0" fontId="4" fillId="0" borderId="13" xfId="0" applyFont="1" applyBorder="1"/>
    <xf numFmtId="59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59" fontId="5" fillId="0" borderId="14" xfId="0" applyNumberFormat="1" applyFont="1" applyBorder="1" applyAlignment="1">
      <alignment horizontal="center" vertical="center"/>
    </xf>
    <xf numFmtId="187" fontId="5" fillId="2" borderId="14" xfId="1" applyNumberFormat="1" applyFont="1" applyFill="1" applyBorder="1" applyAlignment="1">
      <alignment horizontal="center"/>
    </xf>
    <xf numFmtId="187" fontId="5" fillId="0" borderId="14" xfId="1" applyNumberFormat="1" applyFont="1" applyBorder="1" applyAlignment="1">
      <alignment horizontal="center"/>
    </xf>
    <xf numFmtId="0" fontId="5" fillId="0" borderId="14" xfId="0" applyFont="1" applyBorder="1"/>
    <xf numFmtId="0" fontId="4" fillId="0" borderId="14" xfId="0" applyFont="1" applyBorder="1"/>
    <xf numFmtId="187" fontId="5" fillId="0" borderId="14" xfId="0" applyNumberFormat="1" applyFont="1" applyBorder="1"/>
    <xf numFmtId="43" fontId="5" fillId="0" borderId="13" xfId="1" applyFont="1" applyBorder="1" applyAlignment="1">
      <alignment horizontal="center"/>
    </xf>
    <xf numFmtId="43" fontId="5" fillId="0" borderId="14" xfId="1" applyFont="1" applyBorder="1" applyAlignment="1">
      <alignment horizontal="center"/>
    </xf>
    <xf numFmtId="0" fontId="7" fillId="0" borderId="0" xfId="0" applyFont="1"/>
    <xf numFmtId="0" fontId="5" fillId="0" borderId="0" xfId="0" applyFont="1"/>
    <xf numFmtId="187" fontId="5" fillId="0" borderId="13" xfId="1" applyNumberFormat="1" applyFont="1" applyBorder="1"/>
    <xf numFmtId="187" fontId="5" fillId="0" borderId="13" xfId="0" applyNumberFormat="1" applyFont="1" applyBorder="1"/>
    <xf numFmtId="187" fontId="6" fillId="0" borderId="14" xfId="1" applyNumberFormat="1" applyFont="1" applyBorder="1" applyAlignment="1">
      <alignment horizontal="center"/>
    </xf>
    <xf numFmtId="59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59" fontId="5" fillId="0" borderId="15" xfId="0" applyNumberFormat="1" applyFont="1" applyBorder="1" applyAlignment="1">
      <alignment horizontal="center" vertical="center"/>
    </xf>
    <xf numFmtId="187" fontId="5" fillId="0" borderId="15" xfId="1" applyNumberFormat="1" applyFont="1" applyBorder="1" applyAlignment="1">
      <alignment horizontal="center"/>
    </xf>
    <xf numFmtId="187" fontId="5" fillId="2" borderId="15" xfId="1" applyNumberFormat="1" applyFont="1" applyFill="1" applyBorder="1" applyAlignment="1">
      <alignment horizontal="center"/>
    </xf>
    <xf numFmtId="43" fontId="7" fillId="0" borderId="14" xfId="0" applyNumberFormat="1" applyFont="1" applyBorder="1"/>
    <xf numFmtId="0" fontId="8" fillId="0" borderId="14" xfId="0" applyFont="1" applyBorder="1"/>
    <xf numFmtId="188" fontId="5" fillId="0" borderId="14" xfId="0" applyNumberFormat="1" applyFont="1" applyBorder="1" applyAlignment="1">
      <alignment horizontal="center"/>
    </xf>
    <xf numFmtId="43" fontId="7" fillId="0" borderId="0" xfId="1" applyFont="1"/>
    <xf numFmtId="187" fontId="5" fillId="0" borderId="14" xfId="0" applyNumberFormat="1" applyFont="1" applyBorder="1" applyAlignment="1">
      <alignment horizontal="center"/>
    </xf>
    <xf numFmtId="0" fontId="4" fillId="0" borderId="16" xfId="0" applyFont="1" applyBorder="1"/>
    <xf numFmtId="187" fontId="4" fillId="0" borderId="16" xfId="1" applyNumberFormat="1" applyFont="1" applyBorder="1"/>
    <xf numFmtId="187" fontId="4" fillId="2" borderId="16" xfId="1" applyNumberFormat="1" applyFont="1" applyFill="1" applyBorder="1"/>
    <xf numFmtId="187" fontId="9" fillId="0" borderId="16" xfId="1" applyNumberFormat="1" applyFont="1" applyBorder="1"/>
    <xf numFmtId="187" fontId="4" fillId="0" borderId="16" xfId="1" applyNumberFormat="1" applyFont="1" applyBorder="1" applyAlignment="1">
      <alignment horizontal="center"/>
    </xf>
    <xf numFmtId="188" fontId="4" fillId="0" borderId="16" xfId="0" applyNumberFormat="1" applyFont="1" applyBorder="1"/>
    <xf numFmtId="0" fontId="5" fillId="2" borderId="0" xfId="0" applyFont="1" applyFill="1"/>
    <xf numFmtId="0" fontId="3" fillId="0" borderId="0" xfId="2" applyFont="1"/>
    <xf numFmtId="59" fontId="3" fillId="0" borderId="0" xfId="2" applyNumberFormat="1" applyFont="1"/>
    <xf numFmtId="0" fontId="11" fillId="0" borderId="0" xfId="2" applyFont="1"/>
    <xf numFmtId="0" fontId="12" fillId="0" borderId="0" xfId="2" applyFont="1"/>
    <xf numFmtId="0" fontId="13" fillId="0" borderId="0" xfId="2" applyFont="1"/>
    <xf numFmtId="0" fontId="13" fillId="0" borderId="0" xfId="2" applyFont="1" applyBorder="1"/>
    <xf numFmtId="0" fontId="14" fillId="0" borderId="0" xfId="2" applyFont="1" applyBorder="1"/>
    <xf numFmtId="0" fontId="15" fillId="0" borderId="0" xfId="2" applyFont="1"/>
    <xf numFmtId="0" fontId="14" fillId="0" borderId="0" xfId="2" applyFont="1"/>
    <xf numFmtId="0" fontId="5" fillId="0" borderId="0" xfId="2" applyFont="1"/>
    <xf numFmtId="0" fontId="10" fillId="0" borderId="0" xfId="2"/>
    <xf numFmtId="1" fontId="2" fillId="0" borderId="0" xfId="0" applyNumberFormat="1" applyFont="1"/>
    <xf numFmtId="1" fontId="5" fillId="2" borderId="13" xfId="0" applyNumberFormat="1" applyFont="1" applyFill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4" fillId="0" borderId="16" xfId="0" applyNumberFormat="1" applyFont="1" applyBorder="1"/>
    <xf numFmtId="1" fontId="3" fillId="0" borderId="0" xfId="2" applyNumberFormat="1" applyFont="1"/>
    <xf numFmtId="1" fontId="11" fillId="0" borderId="0" xfId="2" applyNumberFormat="1" applyFont="1"/>
    <xf numFmtId="1" fontId="5" fillId="0" borderId="0" xfId="0" applyNumberFormat="1" applyFont="1"/>
    <xf numFmtId="187" fontId="4" fillId="0" borderId="13" xfId="0" applyNumberFormat="1" applyFont="1" applyBorder="1"/>
    <xf numFmtId="3" fontId="4" fillId="0" borderId="13" xfId="0" applyNumberFormat="1" applyFont="1" applyBorder="1"/>
    <xf numFmtId="0" fontId="3" fillId="0" borderId="0" xfId="0" applyFont="1" applyAlignment="1">
      <alignment horizontal="center"/>
    </xf>
    <xf numFmtId="187" fontId="5" fillId="0" borderId="14" xfId="1" applyNumberFormat="1" applyFont="1" applyBorder="1" applyAlignment="1">
      <alignment horizontal="right"/>
    </xf>
    <xf numFmtId="187" fontId="4" fillId="0" borderId="14" xfId="1" applyNumberFormat="1" applyFont="1" applyBorder="1"/>
    <xf numFmtId="43" fontId="5" fillId="2" borderId="13" xfId="1" applyFont="1" applyFill="1" applyBorder="1"/>
    <xf numFmtId="43" fontId="5" fillId="0" borderId="13" xfId="1" applyFont="1" applyBorder="1" applyAlignment="1">
      <alignment horizontal="right"/>
    </xf>
    <xf numFmtId="0" fontId="5" fillId="0" borderId="1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7" xfId="0" applyFont="1" applyBorder="1"/>
    <xf numFmtId="187" fontId="5" fillId="2" borderId="18" xfId="0" applyNumberFormat="1" applyFont="1" applyFill="1" applyBorder="1"/>
    <xf numFmtId="43" fontId="5" fillId="0" borderId="18" xfId="1" applyFont="1" applyBorder="1" applyAlignment="1">
      <alignment horizontal="center"/>
    </xf>
    <xf numFmtId="43" fontId="5" fillId="0" borderId="17" xfId="1" applyFont="1" applyBorder="1" applyAlignment="1">
      <alignment horizontal="center"/>
    </xf>
    <xf numFmtId="43" fontId="7" fillId="0" borderId="17" xfId="0" applyNumberFormat="1" applyFont="1" applyBorder="1"/>
    <xf numFmtId="0" fontId="16" fillId="0" borderId="19" xfId="0" applyFont="1" applyBorder="1"/>
    <xf numFmtId="43" fontId="5" fillId="0" borderId="17" xfId="1" applyNumberFormat="1" applyFont="1" applyBorder="1" applyAlignment="1">
      <alignment horizontal="center"/>
    </xf>
    <xf numFmtId="187" fontId="5" fillId="0" borderId="17" xfId="1" applyNumberFormat="1" applyFont="1" applyBorder="1" applyAlignment="1">
      <alignment horizontal="center"/>
    </xf>
    <xf numFmtId="43" fontId="4" fillId="0" borderId="19" xfId="0" applyNumberFormat="1" applyFont="1" applyBorder="1"/>
    <xf numFmtId="187" fontId="5" fillId="0" borderId="18" xfId="1" applyNumberFormat="1" applyFont="1" applyBorder="1" applyAlignment="1">
      <alignment horizontal="center"/>
    </xf>
    <xf numFmtId="3" fontId="4" fillId="0" borderId="20" xfId="0" applyNumberFormat="1" applyFont="1" applyBorder="1"/>
    <xf numFmtId="187" fontId="4" fillId="0" borderId="14" xfId="0" applyNumberFormat="1" applyFont="1" applyBorder="1"/>
    <xf numFmtId="0" fontId="4" fillId="0" borderId="0" xfId="0" applyFont="1"/>
    <xf numFmtId="0" fontId="18" fillId="0" borderId="0" xfId="0" applyFont="1"/>
    <xf numFmtId="187" fontId="4" fillId="0" borderId="13" xfId="1" applyNumberFormat="1" applyFont="1" applyBorder="1"/>
    <xf numFmtId="59" fontId="4" fillId="0" borderId="14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" fontId="4" fillId="0" borderId="14" xfId="0" applyNumberFormat="1" applyFont="1" applyBorder="1" applyAlignment="1">
      <alignment horizontal="center"/>
    </xf>
    <xf numFmtId="59" fontId="4" fillId="0" borderId="14" xfId="0" applyNumberFormat="1" applyFont="1" applyBorder="1" applyAlignment="1">
      <alignment horizontal="center" vertical="center"/>
    </xf>
    <xf numFmtId="187" fontId="4" fillId="2" borderId="14" xfId="1" applyNumberFormat="1" applyFont="1" applyFill="1" applyBorder="1" applyAlignment="1">
      <alignment horizontal="center"/>
    </xf>
    <xf numFmtId="187" fontId="4" fillId="0" borderId="14" xfId="1" applyNumberFormat="1" applyFont="1" applyBorder="1" applyAlignment="1">
      <alignment horizontal="center"/>
    </xf>
    <xf numFmtId="187" fontId="4" fillId="0" borderId="13" xfId="1" applyNumberFormat="1" applyFont="1" applyBorder="1" applyAlignment="1">
      <alignment horizontal="center"/>
    </xf>
    <xf numFmtId="43" fontId="4" fillId="0" borderId="13" xfId="1" applyFont="1" applyBorder="1" applyAlignment="1">
      <alignment horizontal="center"/>
    </xf>
    <xf numFmtId="43" fontId="4" fillId="0" borderId="14" xfId="1" applyFont="1" applyBorder="1" applyAlignment="1">
      <alignment horizontal="center"/>
    </xf>
    <xf numFmtId="59" fontId="5" fillId="0" borderId="21" xfId="0" applyNumberFormat="1" applyFont="1" applyBorder="1" applyAlignment="1">
      <alignment horizontal="center" vertical="center"/>
    </xf>
    <xf numFmtId="59" fontId="5" fillId="0" borderId="17" xfId="0" applyNumberFormat="1" applyFont="1" applyBorder="1" applyAlignment="1">
      <alignment horizontal="center" vertical="center"/>
    </xf>
    <xf numFmtId="0" fontId="5" fillId="0" borderId="17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14" fillId="0" borderId="0" xfId="2" applyFont="1" applyBorder="1" applyAlignment="1">
      <alignment horizontal="center"/>
    </xf>
    <xf numFmtId="0" fontId="14" fillId="0" borderId="0" xfId="2" applyFont="1" applyAlignment="1">
      <alignment horizontal="center"/>
    </xf>
    <xf numFmtId="0" fontId="10" fillId="0" borderId="0" xfId="2" applyAlignment="1">
      <alignment horizontal="center"/>
    </xf>
    <xf numFmtId="0" fontId="0" fillId="0" borderId="0" xfId="0" applyAlignment="1">
      <alignment horizontal="center"/>
    </xf>
    <xf numFmtId="0" fontId="19" fillId="0" borderId="13" xfId="0" applyFont="1" applyBorder="1"/>
    <xf numFmtId="0" fontId="13" fillId="0" borderId="0" xfId="2" applyFont="1" applyBorder="1" applyAlignment="1">
      <alignment horizontal="center"/>
    </xf>
    <xf numFmtId="0" fontId="15" fillId="0" borderId="0" xfId="2" applyFont="1" applyAlignment="1">
      <alignment horizontal="center"/>
    </xf>
    <xf numFmtId="0" fontId="4" fillId="0" borderId="13" xfId="1" applyNumberFormat="1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1" fontId="4" fillId="2" borderId="13" xfId="0" applyNumberFormat="1" applyFont="1" applyFill="1" applyBorder="1" applyAlignment="1">
      <alignment horizontal="center"/>
    </xf>
    <xf numFmtId="0" fontId="4" fillId="2" borderId="13" xfId="0" applyFont="1" applyFill="1" applyBorder="1"/>
    <xf numFmtId="187" fontId="4" fillId="2" borderId="13" xfId="1" applyNumberFormat="1" applyFont="1" applyFill="1" applyBorder="1" applyAlignment="1">
      <alignment horizontal="center"/>
    </xf>
    <xf numFmtId="187" fontId="4" fillId="2" borderId="14" xfId="1" applyNumberFormat="1" applyFont="1" applyFill="1" applyBorder="1"/>
    <xf numFmtId="0" fontId="20" fillId="0" borderId="14" xfId="0" applyFont="1" applyBorder="1" applyAlignment="1">
      <alignment horizontal="center"/>
    </xf>
    <xf numFmtId="43" fontId="4" fillId="0" borderId="18" xfId="1" applyNumberFormat="1" applyFont="1" applyBorder="1"/>
    <xf numFmtId="0" fontId="4" fillId="0" borderId="13" xfId="1" applyNumberFormat="1" applyFont="1" applyBorder="1" applyAlignment="1">
      <alignment horizontal="right"/>
    </xf>
    <xf numFmtId="187" fontId="4" fillId="0" borderId="13" xfId="1" applyNumberFormat="1" applyFont="1" applyBorder="1" applyAlignment="1">
      <alignment horizontal="right"/>
    </xf>
    <xf numFmtId="0" fontId="4" fillId="2" borderId="14" xfId="1" applyNumberFormat="1" applyFont="1" applyFill="1" applyBorder="1" applyAlignment="1">
      <alignment horizontal="right"/>
    </xf>
    <xf numFmtId="187" fontId="4" fillId="0" borderId="14" xfId="1" applyNumberFormat="1" applyFont="1" applyBorder="1" applyAlignment="1">
      <alignment horizontal="right"/>
    </xf>
    <xf numFmtId="0" fontId="4" fillId="0" borderId="14" xfId="1" applyNumberFormat="1" applyFont="1" applyBorder="1" applyAlignment="1">
      <alignment horizontal="right"/>
    </xf>
    <xf numFmtId="187" fontId="7" fillId="0" borderId="14" xfId="1" applyNumberFormat="1" applyFont="1" applyBorder="1" applyAlignment="1">
      <alignment horizontal="center"/>
    </xf>
    <xf numFmtId="59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59" fontId="4" fillId="0" borderId="15" xfId="0" applyNumberFormat="1" applyFont="1" applyBorder="1" applyAlignment="1">
      <alignment horizontal="center" vertical="center"/>
    </xf>
    <xf numFmtId="187" fontId="4" fillId="0" borderId="15" xfId="1" applyNumberFormat="1" applyFont="1" applyBorder="1" applyAlignment="1">
      <alignment horizontal="center"/>
    </xf>
    <xf numFmtId="187" fontId="4" fillId="2" borderId="15" xfId="1" applyNumberFormat="1" applyFont="1" applyFill="1" applyBorder="1" applyAlignment="1">
      <alignment horizontal="center"/>
    </xf>
    <xf numFmtId="43" fontId="4" fillId="0" borderId="0" xfId="1" applyFont="1"/>
    <xf numFmtId="0" fontId="17" fillId="0" borderId="17" xfId="0" applyFont="1" applyBorder="1" applyAlignment="1">
      <alignment horizontal="center"/>
    </xf>
    <xf numFmtId="43" fontId="4" fillId="2" borderId="13" xfId="0" applyNumberFormat="1" applyFont="1" applyFill="1" applyBorder="1"/>
    <xf numFmtId="3" fontId="4" fillId="0" borderId="14" xfId="0" applyNumberFormat="1" applyFont="1" applyBorder="1" applyAlignment="1">
      <alignment horizontal="center"/>
    </xf>
    <xf numFmtId="43" fontId="4" fillId="0" borderId="13" xfId="1" applyFont="1" applyBorder="1" applyAlignment="1">
      <alignment horizontal="right"/>
    </xf>
    <xf numFmtId="187" fontId="22" fillId="0" borderId="14" xfId="1" applyNumberFormat="1" applyFont="1" applyBorder="1" applyAlignment="1">
      <alignment horizontal="center"/>
    </xf>
    <xf numFmtId="0" fontId="23" fillId="0" borderId="0" xfId="0" applyFont="1"/>
    <xf numFmtId="43" fontId="4" fillId="0" borderId="13" xfId="1" applyNumberFormat="1" applyFont="1" applyBorder="1" applyAlignment="1">
      <alignment horizontal="center"/>
    </xf>
    <xf numFmtId="0" fontId="21" fillId="0" borderId="0" xfId="0" applyFont="1"/>
    <xf numFmtId="59" fontId="7" fillId="0" borderId="14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59" fontId="7" fillId="0" borderId="14" xfId="0" applyNumberFormat="1" applyFont="1" applyBorder="1" applyAlignment="1">
      <alignment horizontal="center" vertical="center"/>
    </xf>
    <xf numFmtId="187" fontId="7" fillId="2" borderId="14" xfId="1" applyNumberFormat="1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187" fontId="7" fillId="0" borderId="13" xfId="0" applyNumberFormat="1" applyFont="1" applyBorder="1"/>
    <xf numFmtId="187" fontId="7" fillId="0" borderId="13" xfId="1" applyNumberFormat="1" applyFont="1" applyBorder="1" applyAlignment="1">
      <alignment horizontal="center"/>
    </xf>
    <xf numFmtId="43" fontId="7" fillId="0" borderId="13" xfId="1" applyFont="1" applyBorder="1" applyAlignment="1">
      <alignment horizontal="center"/>
    </xf>
    <xf numFmtId="43" fontId="7" fillId="0" borderId="14" xfId="1" applyFont="1" applyBorder="1" applyAlignment="1">
      <alignment horizontal="center"/>
    </xf>
    <xf numFmtId="187" fontId="4" fillId="0" borderId="13" xfId="0" applyNumberFormat="1" applyFont="1" applyBorder="1" applyAlignment="1">
      <alignment horizontal="right"/>
    </xf>
    <xf numFmtId="187" fontId="24" fillId="0" borderId="14" xfId="1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right"/>
    </xf>
    <xf numFmtId="187" fontId="2" fillId="0" borderId="0" xfId="1" applyNumberFormat="1" applyFont="1" applyAlignment="1">
      <alignment horizontal="right"/>
    </xf>
    <xf numFmtId="187" fontId="25" fillId="0" borderId="14" xfId="1" applyNumberFormat="1" applyFont="1" applyBorder="1" applyAlignment="1">
      <alignment horizontal="center"/>
    </xf>
    <xf numFmtId="0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0" fillId="2" borderId="13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3" xfId="0" applyBorder="1"/>
    <xf numFmtId="0" fontId="4" fillId="0" borderId="17" xfId="0" applyFont="1" applyBorder="1" applyAlignment="1">
      <alignment horizontal="center"/>
    </xf>
    <xf numFmtId="187" fontId="4" fillId="0" borderId="17" xfId="1" applyNumberFormat="1" applyFont="1" applyBorder="1" applyAlignment="1">
      <alignment horizontal="center"/>
    </xf>
    <xf numFmtId="0" fontId="0" fillId="0" borderId="8" xfId="0" applyBorder="1"/>
    <xf numFmtId="187" fontId="4" fillId="0" borderId="17" xfId="0" applyNumberFormat="1" applyFont="1" applyBorder="1"/>
    <xf numFmtId="187" fontId="4" fillId="0" borderId="20" xfId="1" applyNumberFormat="1" applyFont="1" applyBorder="1" applyAlignment="1">
      <alignment horizontal="center"/>
    </xf>
    <xf numFmtId="3" fontId="4" fillId="0" borderId="17" xfId="0" applyNumberFormat="1" applyFont="1" applyBorder="1"/>
    <xf numFmtId="0" fontId="3" fillId="0" borderId="0" xfId="0" applyFont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59" fontId="5" fillId="0" borderId="18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right"/>
    </xf>
    <xf numFmtId="3" fontId="4" fillId="0" borderId="20" xfId="0" applyNumberFormat="1" applyFont="1" applyBorder="1" applyAlignment="1">
      <alignment horizontal="center"/>
    </xf>
    <xf numFmtId="43" fontId="5" fillId="2" borderId="18" xfId="0" applyNumberFormat="1" applyFont="1" applyFill="1" applyBorder="1"/>
    <xf numFmtId="2" fontId="4" fillId="0" borderId="13" xfId="1" applyNumberFormat="1" applyFont="1" applyBorder="1" applyAlignment="1">
      <alignment horizontal="right"/>
    </xf>
    <xf numFmtId="43" fontId="4" fillId="2" borderId="14" xfId="1" applyFont="1" applyFill="1" applyBorder="1"/>
    <xf numFmtId="2" fontId="4" fillId="0" borderId="13" xfId="0" applyNumberFormat="1" applyFont="1" applyBorder="1" applyAlignment="1">
      <alignment horizontal="center"/>
    </xf>
    <xf numFmtId="2" fontId="4" fillId="0" borderId="13" xfId="1" applyNumberFormat="1" applyFont="1" applyBorder="1" applyAlignment="1">
      <alignment horizontal="center"/>
    </xf>
    <xf numFmtId="0" fontId="2" fillId="2" borderId="0" xfId="0" applyFont="1" applyFill="1" applyBorder="1"/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/>
    <xf numFmtId="187" fontId="4" fillId="2" borderId="0" xfId="1" applyNumberFormat="1" applyFont="1" applyFill="1" applyBorder="1" applyAlignment="1">
      <alignment horizontal="center"/>
    </xf>
    <xf numFmtId="43" fontId="4" fillId="2" borderId="0" xfId="0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>
      <alignment horizontal="right"/>
    </xf>
    <xf numFmtId="187" fontId="5" fillId="2" borderId="0" xfId="1" applyNumberFormat="1" applyFont="1" applyFill="1" applyBorder="1" applyAlignment="1">
      <alignment horizontal="center"/>
    </xf>
    <xf numFmtId="187" fontId="4" fillId="2" borderId="0" xfId="1" applyNumberFormat="1" applyFont="1" applyFill="1" applyBorder="1"/>
    <xf numFmtId="1" fontId="2" fillId="2" borderId="0" xfId="0" applyNumberFormat="1" applyFont="1" applyFill="1" applyBorder="1"/>
    <xf numFmtId="0" fontId="0" fillId="2" borderId="0" xfId="0" applyFill="1" applyBorder="1"/>
    <xf numFmtId="0" fontId="3" fillId="2" borderId="0" xfId="0" applyFont="1" applyFill="1" applyBorder="1" applyAlignment="1">
      <alignment horizontal="center"/>
    </xf>
    <xf numFmtId="0" fontId="4" fillId="2" borderId="0" xfId="1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/>
    <xf numFmtId="187" fontId="4" fillId="2" borderId="0" xfId="0" applyNumberFormat="1" applyFont="1" applyFill="1" applyBorder="1"/>
    <xf numFmtId="187" fontId="4" fillId="2" borderId="0" xfId="0" applyNumberFormat="1" applyFont="1" applyFill="1" applyBorder="1" applyAlignment="1">
      <alignment horizontal="center"/>
    </xf>
    <xf numFmtId="59" fontId="4" fillId="2" borderId="0" xfId="0" applyNumberFormat="1" applyFont="1" applyFill="1" applyBorder="1" applyAlignment="1">
      <alignment horizontal="center"/>
    </xf>
    <xf numFmtId="59" fontId="4" fillId="2" borderId="0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/>
    </xf>
    <xf numFmtId="43" fontId="4" fillId="2" borderId="0" xfId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center"/>
    </xf>
    <xf numFmtId="187" fontId="7" fillId="2" borderId="0" xfId="0" applyNumberFormat="1" applyFont="1" applyFill="1" applyBorder="1"/>
    <xf numFmtId="187" fontId="7" fillId="2" borderId="0" xfId="1" applyNumberFormat="1" applyFont="1" applyFill="1" applyBorder="1" applyAlignment="1">
      <alignment horizontal="center"/>
    </xf>
    <xf numFmtId="43" fontId="7" fillId="2" borderId="0" xfId="1" applyFont="1" applyFill="1" applyBorder="1" applyAlignment="1">
      <alignment horizontal="center"/>
    </xf>
    <xf numFmtId="43" fontId="5" fillId="2" borderId="0" xfId="1" applyFont="1" applyFill="1" applyBorder="1" applyAlignment="1">
      <alignment horizontal="center"/>
    </xf>
    <xf numFmtId="59" fontId="5" fillId="2" borderId="0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59" fontId="5" fillId="2" borderId="0" xfId="0" applyNumberFormat="1" applyFont="1" applyFill="1" applyBorder="1" applyAlignment="1">
      <alignment horizontal="center" vertical="center"/>
    </xf>
    <xf numFmtId="187" fontId="6" fillId="2" borderId="0" xfId="1" applyNumberFormat="1" applyFont="1" applyFill="1" applyBorder="1" applyAlignment="1">
      <alignment horizontal="center"/>
    </xf>
    <xf numFmtId="43" fontId="7" fillId="2" borderId="0" xfId="0" applyNumberFormat="1" applyFont="1" applyFill="1" applyBorder="1"/>
    <xf numFmtId="0" fontId="8" fillId="2" borderId="0" xfId="0" applyFont="1" applyFill="1" applyBorder="1"/>
    <xf numFmtId="188" fontId="5" fillId="2" borderId="0" xfId="0" applyNumberFormat="1" applyFont="1" applyFill="1" applyBorder="1" applyAlignment="1">
      <alignment horizontal="center"/>
    </xf>
    <xf numFmtId="0" fontId="5" fillId="2" borderId="0" xfId="0" applyFont="1" applyFill="1" applyBorder="1"/>
    <xf numFmtId="187" fontId="5" fillId="2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/>
    <xf numFmtId="187" fontId="9" fillId="2" borderId="0" xfId="1" applyNumberFormat="1" applyFont="1" applyFill="1" applyBorder="1"/>
    <xf numFmtId="188" fontId="4" fillId="2" borderId="0" xfId="0" applyNumberFormat="1" applyFont="1" applyFill="1" applyBorder="1"/>
    <xf numFmtId="0" fontId="3" fillId="2" borderId="0" xfId="0" applyFont="1" applyFill="1" applyBorder="1"/>
    <xf numFmtId="0" fontId="3" fillId="2" borderId="0" xfId="2" applyFont="1" applyFill="1" applyBorder="1"/>
    <xf numFmtId="1" fontId="3" fillId="2" borderId="0" xfId="2" applyNumberFormat="1" applyFont="1" applyFill="1" applyBorder="1"/>
    <xf numFmtId="59" fontId="3" fillId="2" borderId="0" xfId="2" applyNumberFormat="1" applyFont="1" applyFill="1" applyBorder="1"/>
    <xf numFmtId="0" fontId="11" fillId="2" borderId="0" xfId="2" applyFont="1" applyFill="1" applyBorder="1"/>
    <xf numFmtId="0" fontId="12" fillId="2" borderId="0" xfId="2" applyFont="1" applyFill="1" applyBorder="1"/>
    <xf numFmtId="0" fontId="13" fillId="2" borderId="0" xfId="2" applyFont="1" applyFill="1" applyBorder="1"/>
    <xf numFmtId="0" fontId="14" fillId="2" borderId="0" xfId="2" applyFont="1" applyFill="1" applyBorder="1"/>
    <xf numFmtId="0" fontId="15" fillId="2" borderId="0" xfId="2" applyFont="1" applyFill="1" applyBorder="1"/>
    <xf numFmtId="1" fontId="11" fillId="2" borderId="0" xfId="2" applyNumberFormat="1" applyFont="1" applyFill="1" applyBorder="1"/>
    <xf numFmtId="0" fontId="5" fillId="2" borderId="0" xfId="2" applyFont="1" applyFill="1" applyBorder="1"/>
    <xf numFmtId="0" fontId="10" fillId="2" borderId="0" xfId="2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8" xfId="0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" fontId="3" fillId="5" borderId="8" xfId="0" applyNumberFormat="1" applyFont="1" applyFill="1" applyBorder="1" applyAlignment="1">
      <alignment horizontal="center" vertical="center" wrapText="1"/>
    </xf>
    <xf numFmtId="1" fontId="3" fillId="5" borderId="12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1" fontId="3" fillId="5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topLeftCell="A2" zoomScaleNormal="70" zoomScaleSheetLayoutView="100" workbookViewId="0">
      <selection activeCell="T22" sqref="T22"/>
    </sheetView>
  </sheetViews>
  <sheetFormatPr defaultRowHeight="13.8" x14ac:dyDescent="0.25"/>
  <cols>
    <col min="1" max="1" width="6.09765625" customWidth="1"/>
    <col min="14" max="14" width="11.296875" customWidth="1"/>
    <col min="19" max="19" width="10.59765625" customWidth="1"/>
    <col min="20" max="20" width="10.09765625" bestFit="1" customWidth="1"/>
  </cols>
  <sheetData>
    <row r="1" spans="1:23" ht="21" x14ac:dyDescent="0.4">
      <c r="A1" s="2"/>
      <c r="B1" s="2"/>
      <c r="C1" s="53"/>
      <c r="D1" s="2"/>
      <c r="E1" s="2"/>
      <c r="F1" s="2"/>
      <c r="G1" s="2"/>
      <c r="H1" s="3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2"/>
      <c r="V1" s="4" t="s">
        <v>0</v>
      </c>
      <c r="W1" s="1"/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4"/>
      <c r="W2" s="1"/>
    </row>
    <row r="3" spans="1:23" ht="21" x14ac:dyDescent="0.4">
      <c r="A3" s="896" t="s">
        <v>62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1"/>
    </row>
    <row r="4" spans="1:23" ht="21" x14ac:dyDescent="0.4">
      <c r="A4" s="895" t="s">
        <v>63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1"/>
    </row>
    <row r="5" spans="1:23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1"/>
    </row>
    <row r="6" spans="1:23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1"/>
    </row>
    <row r="7" spans="1:23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1"/>
    </row>
    <row r="8" spans="1:23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1"/>
    </row>
    <row r="9" spans="1:23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1"/>
    </row>
    <row r="10" spans="1:23" ht="97.8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1"/>
    </row>
    <row r="11" spans="1:23" ht="21" x14ac:dyDescent="0.4">
      <c r="A11" s="754">
        <v>1</v>
      </c>
      <c r="B11" s="755" t="s">
        <v>34</v>
      </c>
      <c r="C11" s="756">
        <v>2</v>
      </c>
      <c r="D11" s="757">
        <v>0</v>
      </c>
      <c r="E11" s="757">
        <v>2</v>
      </c>
      <c r="F11" s="757">
        <v>70</v>
      </c>
      <c r="G11" s="737">
        <v>260</v>
      </c>
      <c r="H11" s="758">
        <v>600</v>
      </c>
      <c r="I11" s="737">
        <v>162000</v>
      </c>
      <c r="J11" s="714">
        <v>1</v>
      </c>
      <c r="K11" s="714" t="s">
        <v>35</v>
      </c>
      <c r="L11" s="714">
        <v>168</v>
      </c>
      <c r="M11" s="746">
        <v>6800</v>
      </c>
      <c r="N11" s="62">
        <v>11414400</v>
      </c>
      <c r="O11" s="714">
        <v>32</v>
      </c>
      <c r="P11" s="714">
        <v>85</v>
      </c>
      <c r="Q11" s="62">
        <v>212160</v>
      </c>
      <c r="R11" s="60">
        <v>374160</v>
      </c>
      <c r="S11" s="62">
        <v>50000000</v>
      </c>
      <c r="T11" s="60">
        <v>0</v>
      </c>
      <c r="U11" s="9"/>
      <c r="V11" s="61"/>
      <c r="W11" s="1"/>
    </row>
    <row r="12" spans="1:23" ht="21" x14ac:dyDescent="0.4">
      <c r="A12" s="731"/>
      <c r="B12" s="732"/>
      <c r="C12" s="733"/>
      <c r="D12" s="734"/>
      <c r="E12" s="734"/>
      <c r="F12" s="734"/>
      <c r="G12" s="759">
        <v>10</v>
      </c>
      <c r="H12" s="735">
        <v>600</v>
      </c>
      <c r="I12" s="736">
        <v>6000</v>
      </c>
      <c r="J12" s="732"/>
      <c r="K12" s="732" t="s">
        <v>56</v>
      </c>
      <c r="L12" s="732">
        <v>40</v>
      </c>
      <c r="M12" s="63"/>
      <c r="N12" s="16"/>
      <c r="O12" s="16"/>
      <c r="P12" s="16"/>
      <c r="Q12" s="16"/>
      <c r="R12" s="17"/>
      <c r="S12" s="6">
        <v>0</v>
      </c>
      <c r="T12" s="663">
        <v>69543</v>
      </c>
      <c r="U12" s="18">
        <v>0.3</v>
      </c>
      <c r="V12" s="19">
        <v>209</v>
      </c>
      <c r="W12" s="20"/>
    </row>
    <row r="13" spans="1:23" ht="21" x14ac:dyDescent="0.4">
      <c r="A13" s="10"/>
      <c r="B13" s="11"/>
      <c r="C13" s="54"/>
      <c r="D13" s="12"/>
      <c r="E13" s="12"/>
      <c r="F13" s="12"/>
      <c r="G13" s="21"/>
      <c r="H13" s="13"/>
      <c r="I13" s="14"/>
      <c r="J13" s="15"/>
      <c r="K13" s="8"/>
      <c r="L13" s="22"/>
      <c r="M13" s="22"/>
      <c r="N13" s="23"/>
      <c r="O13" s="8"/>
      <c r="P13" s="8"/>
      <c r="Q13" s="23"/>
      <c r="R13" s="6"/>
      <c r="S13" s="6"/>
      <c r="T13" s="6"/>
      <c r="U13" s="18"/>
      <c r="V13" s="19"/>
      <c r="W13" s="20"/>
    </row>
    <row r="14" spans="1:23" ht="21" x14ac:dyDescent="0.35">
      <c r="A14" s="10"/>
      <c r="B14" s="11"/>
      <c r="C14" s="54"/>
      <c r="D14" s="12"/>
      <c r="E14" s="12"/>
      <c r="F14" s="12"/>
      <c r="G14" s="14"/>
      <c r="H14" s="7"/>
      <c r="I14" s="6"/>
      <c r="J14" s="15"/>
      <c r="K14" s="8"/>
      <c r="L14" s="15"/>
      <c r="M14" s="14"/>
      <c r="N14" s="17"/>
      <c r="O14" s="14"/>
      <c r="P14" s="14"/>
      <c r="Q14" s="14"/>
      <c r="R14" s="14"/>
      <c r="S14" s="14"/>
      <c r="T14" s="14"/>
      <c r="U14" s="19"/>
      <c r="V14" s="19"/>
      <c r="W14" s="20"/>
    </row>
    <row r="15" spans="1:23" ht="21" x14ac:dyDescent="0.35">
      <c r="A15" s="10"/>
      <c r="B15" s="11"/>
      <c r="C15" s="54"/>
      <c r="D15" s="12"/>
      <c r="E15" s="12"/>
      <c r="F15" s="12"/>
      <c r="G15" s="14"/>
      <c r="H15" s="13"/>
      <c r="I15" s="2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9"/>
      <c r="V15" s="19"/>
      <c r="W15" s="20"/>
    </row>
    <row r="16" spans="1:23" ht="21" x14ac:dyDescent="0.35">
      <c r="A16" s="25"/>
      <c r="B16" s="26"/>
      <c r="C16" s="55"/>
      <c r="D16" s="27"/>
      <c r="E16" s="27"/>
      <c r="F16" s="27"/>
      <c r="G16" s="28"/>
      <c r="H16" s="29"/>
      <c r="I16" s="28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9"/>
      <c r="V16" s="30"/>
      <c r="W16" s="1"/>
    </row>
    <row r="17" spans="1:23" ht="21" x14ac:dyDescent="0.35">
      <c r="A17" s="25"/>
      <c r="B17" s="26"/>
      <c r="C17" s="55"/>
      <c r="D17" s="27"/>
      <c r="E17" s="27"/>
      <c r="F17" s="27"/>
      <c r="G17" s="28"/>
      <c r="H17" s="29"/>
      <c r="I17" s="28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9"/>
      <c r="V17" s="30"/>
      <c r="W17" s="20"/>
    </row>
    <row r="18" spans="1:23" ht="45.6" x14ac:dyDescent="0.8">
      <c r="A18" s="25"/>
      <c r="B18" s="26"/>
      <c r="C18" s="55"/>
      <c r="D18" s="27"/>
      <c r="E18" s="27"/>
      <c r="F18" s="27"/>
      <c r="G18" s="28"/>
      <c r="H18" s="29"/>
      <c r="I18" s="28"/>
      <c r="J18" s="14"/>
      <c r="K18" s="14"/>
      <c r="L18" s="14"/>
      <c r="M18" s="14"/>
      <c r="N18" s="779" t="s">
        <v>68</v>
      </c>
      <c r="O18" s="14"/>
      <c r="P18" s="14"/>
      <c r="Q18" s="14"/>
      <c r="R18" s="14"/>
      <c r="S18" s="14"/>
      <c r="T18" s="14"/>
      <c r="U18" s="19"/>
      <c r="V18" s="30"/>
      <c r="W18" s="20"/>
    </row>
    <row r="19" spans="1:23" ht="21" x14ac:dyDescent="0.35">
      <c r="A19" s="10"/>
      <c r="B19" s="11"/>
      <c r="C19" s="54"/>
      <c r="D19" s="12"/>
      <c r="E19" s="12"/>
      <c r="F19" s="12"/>
      <c r="G19" s="6"/>
      <c r="H19" s="7"/>
      <c r="I19" s="6"/>
      <c r="J19" s="6"/>
      <c r="K19" s="31"/>
      <c r="L19" s="14"/>
      <c r="M19" s="14"/>
      <c r="N19" s="14"/>
      <c r="O19" s="14"/>
      <c r="P19" s="14"/>
      <c r="Q19" s="14"/>
      <c r="R19" s="14"/>
      <c r="S19" s="14"/>
      <c r="T19" s="14"/>
      <c r="U19" s="32"/>
      <c r="V19" s="32"/>
      <c r="W19" s="20"/>
    </row>
    <row r="20" spans="1:23" ht="21" x14ac:dyDescent="0.35">
      <c r="A20" s="10"/>
      <c r="B20" s="11"/>
      <c r="C20" s="54"/>
      <c r="D20" s="12"/>
      <c r="E20" s="12"/>
      <c r="F20" s="12"/>
      <c r="G20" s="14"/>
      <c r="H20" s="7"/>
      <c r="I20" s="6"/>
      <c r="J20" s="6"/>
      <c r="K20" s="15"/>
      <c r="L20" s="14"/>
      <c r="M20" s="14"/>
      <c r="N20" s="14"/>
      <c r="O20" s="14"/>
      <c r="P20" s="14"/>
      <c r="Q20" s="14"/>
      <c r="R20" s="14"/>
      <c r="S20" s="14"/>
      <c r="T20" s="14"/>
      <c r="U20" s="19"/>
      <c r="V20" s="19"/>
      <c r="W20" s="33"/>
    </row>
    <row r="21" spans="1:23" ht="21" x14ac:dyDescent="0.35">
      <c r="A21" s="10"/>
      <c r="B21" s="11"/>
      <c r="C21" s="54"/>
      <c r="D21" s="12"/>
      <c r="E21" s="12"/>
      <c r="F21" s="12"/>
      <c r="G21" s="14"/>
      <c r="H21" s="7"/>
      <c r="I21" s="6"/>
      <c r="J21" s="6"/>
      <c r="K21" s="15"/>
      <c r="L21" s="14"/>
      <c r="M21" s="14"/>
      <c r="N21" s="14"/>
      <c r="O21" s="14"/>
      <c r="P21" s="14"/>
      <c r="Q21" s="14"/>
      <c r="R21" s="14"/>
      <c r="S21" s="14"/>
      <c r="T21" s="14"/>
      <c r="U21" s="34"/>
      <c r="V21" s="34"/>
      <c r="W21" s="20"/>
    </row>
    <row r="22" spans="1:23" ht="21" x14ac:dyDescent="0.4">
      <c r="A22" s="35"/>
      <c r="B22" s="35"/>
      <c r="C22" s="56"/>
      <c r="D22" s="35"/>
      <c r="E22" s="35"/>
      <c r="F22" s="35"/>
      <c r="G22" s="36"/>
      <c r="H22" s="37"/>
      <c r="I22" s="38"/>
      <c r="J22" s="36"/>
      <c r="K22" s="39"/>
      <c r="L22" s="36"/>
      <c r="M22" s="36"/>
      <c r="N22" s="39"/>
      <c r="O22" s="36"/>
      <c r="P22" s="36"/>
      <c r="Q22" s="36"/>
      <c r="R22" s="36"/>
      <c r="S22" s="36"/>
      <c r="T22" s="36"/>
      <c r="U22" s="40"/>
      <c r="V22" s="40"/>
      <c r="W22" s="20"/>
    </row>
    <row r="23" spans="1:23" ht="21" x14ac:dyDescent="0.4">
      <c r="A23" s="2"/>
      <c r="B23" s="2"/>
      <c r="C23" s="53"/>
      <c r="D23" s="2"/>
      <c r="E23" s="2"/>
      <c r="F23" s="2"/>
      <c r="G23" s="2"/>
      <c r="H23" s="3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1"/>
    </row>
    <row r="24" spans="1:23" ht="21" x14ac:dyDescent="0.4">
      <c r="A24" s="5"/>
      <c r="B24" s="42" t="s">
        <v>27</v>
      </c>
      <c r="C24" s="57" t="s">
        <v>28</v>
      </c>
      <c r="D24" s="43"/>
      <c r="E24" s="44"/>
      <c r="F24" s="45"/>
      <c r="G24" s="42"/>
      <c r="H24" s="46"/>
      <c r="I24" s="42" t="s">
        <v>29</v>
      </c>
      <c r="J24" s="47"/>
      <c r="K24" s="47"/>
      <c r="L24" s="48"/>
      <c r="M24" s="48"/>
      <c r="N24" s="48"/>
      <c r="O24" s="2"/>
      <c r="P24" s="2"/>
      <c r="Q24" s="2"/>
      <c r="R24" s="2"/>
      <c r="S24" s="2"/>
      <c r="T24" s="2"/>
      <c r="U24" s="2"/>
      <c r="V24" s="2"/>
      <c r="W24" s="1"/>
    </row>
    <row r="25" spans="1:23" ht="21" x14ac:dyDescent="0.4">
      <c r="A25" s="5"/>
      <c r="B25" s="42"/>
      <c r="C25" s="57"/>
      <c r="D25" s="43"/>
      <c r="E25" s="44"/>
      <c r="F25" s="45"/>
      <c r="G25" s="42"/>
      <c r="H25" s="46"/>
      <c r="I25" s="42" t="s">
        <v>30</v>
      </c>
      <c r="J25" s="47"/>
      <c r="K25" s="47"/>
      <c r="L25" s="48"/>
      <c r="M25" s="48"/>
      <c r="N25" s="48"/>
      <c r="O25" s="2"/>
      <c r="P25" s="2"/>
      <c r="Q25" s="2"/>
      <c r="R25" s="2"/>
      <c r="S25" s="2"/>
      <c r="T25" s="2"/>
      <c r="U25" s="2"/>
      <c r="V25" s="2"/>
      <c r="W25" s="1"/>
    </row>
    <row r="26" spans="1:23" ht="21" x14ac:dyDescent="0.4">
      <c r="A26" s="5"/>
      <c r="B26" s="42"/>
      <c r="C26" s="57"/>
      <c r="D26" s="43"/>
      <c r="E26" s="44"/>
      <c r="F26" s="45"/>
      <c r="G26" s="42"/>
      <c r="H26" s="46"/>
      <c r="I26" s="42" t="s">
        <v>31</v>
      </c>
      <c r="J26" s="47"/>
      <c r="K26" s="47"/>
      <c r="L26" s="48"/>
      <c r="M26" s="48"/>
      <c r="N26" s="47"/>
      <c r="O26" s="2"/>
      <c r="P26" s="2"/>
      <c r="Q26" s="2"/>
      <c r="R26" s="2"/>
      <c r="S26" s="5"/>
      <c r="T26" s="5"/>
      <c r="U26" s="5"/>
      <c r="V26" s="5"/>
      <c r="W26" s="1"/>
    </row>
    <row r="27" spans="1:23" ht="21" x14ac:dyDescent="0.4">
      <c r="A27" s="5"/>
      <c r="B27" s="42"/>
      <c r="C27" s="57"/>
      <c r="D27" s="43"/>
      <c r="E27" s="44"/>
      <c r="F27" s="45"/>
      <c r="G27" s="42"/>
      <c r="H27" s="49"/>
      <c r="I27" s="42" t="s">
        <v>32</v>
      </c>
      <c r="J27" s="49"/>
      <c r="K27" s="49"/>
      <c r="L27" s="50"/>
      <c r="M27" s="50"/>
      <c r="N27" s="46"/>
      <c r="O27" s="2"/>
      <c r="P27" s="2"/>
      <c r="Q27" s="2"/>
      <c r="R27" s="2"/>
      <c r="S27" s="5"/>
      <c r="T27" s="5"/>
      <c r="U27" s="5"/>
      <c r="V27" s="5"/>
      <c r="W27" s="1"/>
    </row>
    <row r="28" spans="1:23" ht="21" x14ac:dyDescent="0.4">
      <c r="A28" s="21"/>
      <c r="B28" s="44"/>
      <c r="C28" s="58"/>
      <c r="D28" s="44"/>
      <c r="E28" s="44"/>
      <c r="F28" s="45"/>
      <c r="G28" s="51"/>
      <c r="H28" s="49"/>
      <c r="I28" s="51" t="s">
        <v>33</v>
      </c>
      <c r="J28" s="49"/>
      <c r="K28" s="49"/>
      <c r="L28" s="52"/>
      <c r="M28" s="52"/>
      <c r="N28" s="52"/>
      <c r="O28" s="1"/>
      <c r="P28" s="1"/>
      <c r="Q28" s="1"/>
      <c r="R28" s="1"/>
      <c r="S28" s="1"/>
      <c r="T28" s="1"/>
      <c r="U28" s="1"/>
      <c r="V28" s="1"/>
      <c r="W28" s="1"/>
    </row>
    <row r="29" spans="1:23" ht="21" x14ac:dyDescent="0.4">
      <c r="A29" s="21"/>
      <c r="B29" s="21"/>
      <c r="C29" s="59"/>
      <c r="D29" s="21"/>
      <c r="E29" s="21"/>
      <c r="F29" s="21"/>
      <c r="G29" s="5"/>
      <c r="H29" s="41"/>
      <c r="I29" s="2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8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110" zoomScaleNormal="80" zoomScaleSheetLayoutView="110" workbookViewId="0">
      <selection activeCell="R17" sqref="R17"/>
    </sheetView>
  </sheetViews>
  <sheetFormatPr defaultRowHeight="13.8" x14ac:dyDescent="0.25"/>
  <cols>
    <col min="1" max="1" width="5.3984375" customWidth="1"/>
    <col min="4" max="4" width="6.5" customWidth="1"/>
    <col min="5" max="5" width="6.3984375" customWidth="1"/>
    <col min="6" max="6" width="6.09765625" customWidth="1"/>
    <col min="10" max="10" width="6" customWidth="1"/>
    <col min="11" max="11" width="14.59765625" customWidth="1"/>
    <col min="18" max="18" width="10.19921875" customWidth="1"/>
    <col min="19" max="19" width="10.8984375" customWidth="1"/>
    <col min="20" max="20" width="10.59765625" customWidth="1"/>
  </cols>
  <sheetData>
    <row r="1" spans="1:23" ht="21" x14ac:dyDescent="0.4">
      <c r="A1" s="520"/>
      <c r="B1" s="520"/>
      <c r="C1" s="570"/>
      <c r="D1" s="520"/>
      <c r="E1" s="520"/>
      <c r="F1" s="520"/>
      <c r="G1" s="520"/>
      <c r="H1" s="521"/>
      <c r="I1" s="520"/>
      <c r="J1" s="520"/>
      <c r="K1" s="520"/>
      <c r="L1" s="520"/>
      <c r="M1" s="520"/>
      <c r="N1" s="520"/>
      <c r="O1" s="520"/>
      <c r="P1" s="520"/>
      <c r="Q1" s="520"/>
      <c r="R1" s="520"/>
      <c r="S1" s="520"/>
      <c r="T1" s="519"/>
      <c r="U1" s="520"/>
      <c r="V1" s="580" t="s">
        <v>0</v>
      </c>
      <c r="W1" s="519"/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580"/>
      <c r="W2" s="519"/>
    </row>
    <row r="3" spans="1:23" ht="21" x14ac:dyDescent="0.4">
      <c r="A3" s="896" t="s">
        <v>71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519"/>
    </row>
    <row r="4" spans="1:23" ht="21" x14ac:dyDescent="0.4">
      <c r="A4" s="895" t="s">
        <v>72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519"/>
    </row>
    <row r="5" spans="1:23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519"/>
    </row>
    <row r="6" spans="1:23" ht="21" x14ac:dyDescent="0.4">
      <c r="A6" s="878" t="s">
        <v>9</v>
      </c>
      <c r="B6" s="881" t="s">
        <v>10</v>
      </c>
      <c r="C6" s="912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519"/>
    </row>
    <row r="7" spans="1:23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519"/>
    </row>
    <row r="8" spans="1:23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519"/>
    </row>
    <row r="9" spans="1:23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519"/>
    </row>
    <row r="10" spans="1:23" ht="97.2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519"/>
    </row>
    <row r="11" spans="1:23" ht="21" x14ac:dyDescent="0.4">
      <c r="A11" s="754">
        <v>1</v>
      </c>
      <c r="B11" s="755" t="s">
        <v>34</v>
      </c>
      <c r="C11" s="756">
        <v>3</v>
      </c>
      <c r="D11" s="757">
        <v>0</v>
      </c>
      <c r="E11" s="757">
        <v>2</v>
      </c>
      <c r="F11" s="757">
        <v>19</v>
      </c>
      <c r="G11" s="737">
        <v>119</v>
      </c>
      <c r="H11" s="758">
        <v>600</v>
      </c>
      <c r="I11" s="737">
        <v>71400</v>
      </c>
      <c r="J11" s="714">
        <v>1</v>
      </c>
      <c r="K11" s="714" t="s">
        <v>35</v>
      </c>
      <c r="L11" s="714">
        <v>130</v>
      </c>
      <c r="M11" s="746">
        <v>9100</v>
      </c>
      <c r="N11" s="579">
        <v>1401400</v>
      </c>
      <c r="O11" s="714">
        <v>1</v>
      </c>
      <c r="P11" s="714">
        <v>1</v>
      </c>
      <c r="Q11" s="579">
        <v>1387386</v>
      </c>
      <c r="R11" s="577">
        <f>Q11+I11</f>
        <v>1458786</v>
      </c>
      <c r="S11" s="579">
        <v>50000000</v>
      </c>
      <c r="T11" s="577">
        <v>0</v>
      </c>
      <c r="U11" s="526"/>
      <c r="V11" s="578"/>
      <c r="W11" s="519"/>
    </row>
    <row r="12" spans="1:23" ht="21" x14ac:dyDescent="0.4">
      <c r="A12" s="731"/>
      <c r="B12" s="732"/>
      <c r="C12" s="733"/>
      <c r="D12" s="734"/>
      <c r="E12" s="734"/>
      <c r="F12" s="734"/>
      <c r="G12" s="759"/>
      <c r="H12" s="735"/>
      <c r="I12" s="736"/>
      <c r="J12" s="732"/>
      <c r="K12" s="533"/>
      <c r="L12" s="732">
        <v>24</v>
      </c>
      <c r="M12" s="533"/>
      <c r="N12" s="533"/>
      <c r="O12" s="533"/>
      <c r="P12" s="533"/>
      <c r="Q12" s="533"/>
      <c r="R12" s="534"/>
      <c r="S12" s="523">
        <v>0</v>
      </c>
      <c r="T12" s="523">
        <v>227278.86</v>
      </c>
      <c r="U12" s="535">
        <v>0.3</v>
      </c>
      <c r="V12" s="536">
        <v>681.84</v>
      </c>
      <c r="W12" s="537"/>
    </row>
    <row r="13" spans="1:23" ht="21" x14ac:dyDescent="0.4">
      <c r="A13" s="731"/>
      <c r="B13" s="732"/>
      <c r="C13" s="733"/>
      <c r="D13" s="734"/>
      <c r="E13" s="734"/>
      <c r="F13" s="734"/>
      <c r="G13" s="728">
        <v>100</v>
      </c>
      <c r="H13" s="735">
        <v>600</v>
      </c>
      <c r="I13" s="736">
        <v>60000</v>
      </c>
      <c r="J13" s="732">
        <v>2</v>
      </c>
      <c r="K13" s="751" t="s">
        <v>55</v>
      </c>
      <c r="L13" s="539"/>
      <c r="M13" s="539"/>
      <c r="N13" s="540"/>
      <c r="O13" s="525"/>
      <c r="P13" s="525"/>
      <c r="Q13" s="540"/>
      <c r="R13" s="523"/>
      <c r="S13" s="523"/>
      <c r="T13" s="523">
        <v>60000</v>
      </c>
      <c r="U13" s="535">
        <v>0.3</v>
      </c>
      <c r="V13" s="536">
        <v>180</v>
      </c>
      <c r="W13" s="537"/>
    </row>
    <row r="14" spans="1:23" ht="21" x14ac:dyDescent="0.4">
      <c r="A14" s="527"/>
      <c r="B14" s="528"/>
      <c r="C14" s="571"/>
      <c r="D14" s="529"/>
      <c r="E14" s="529"/>
      <c r="F14" s="529"/>
      <c r="G14" s="531"/>
      <c r="H14" s="524"/>
      <c r="I14" s="523"/>
      <c r="J14" s="532"/>
      <c r="K14" s="525"/>
      <c r="L14" s="532"/>
      <c r="M14" s="531"/>
      <c r="N14" s="534"/>
      <c r="O14" s="531"/>
      <c r="P14" s="531"/>
      <c r="Q14" s="531"/>
      <c r="R14" s="531"/>
      <c r="S14" s="531"/>
      <c r="T14" s="531"/>
      <c r="U14" s="536"/>
      <c r="V14" s="536"/>
      <c r="W14" s="537"/>
    </row>
    <row r="15" spans="1:23" ht="21" x14ac:dyDescent="0.35">
      <c r="A15" s="527"/>
      <c r="B15" s="528"/>
      <c r="C15" s="571"/>
      <c r="D15" s="529"/>
      <c r="E15" s="529"/>
      <c r="F15" s="529"/>
      <c r="G15" s="531"/>
      <c r="H15" s="530"/>
      <c r="I15" s="541"/>
      <c r="J15" s="531"/>
      <c r="K15" s="531"/>
      <c r="L15" s="531"/>
      <c r="M15" s="531"/>
      <c r="N15" s="531"/>
      <c r="O15" s="531"/>
      <c r="P15" s="531"/>
      <c r="Q15" s="531"/>
      <c r="R15" s="531"/>
      <c r="S15" s="531"/>
      <c r="T15" s="531"/>
      <c r="U15" s="536"/>
      <c r="V15" s="536"/>
      <c r="W15" s="537"/>
    </row>
    <row r="16" spans="1:23" ht="21" x14ac:dyDescent="0.35">
      <c r="A16" s="542"/>
      <c r="B16" s="543"/>
      <c r="C16" s="572"/>
      <c r="D16" s="544"/>
      <c r="E16" s="544"/>
      <c r="F16" s="544"/>
      <c r="G16" s="545"/>
      <c r="H16" s="546"/>
      <c r="I16" s="545"/>
      <c r="J16" s="531"/>
      <c r="K16" s="531"/>
      <c r="L16" s="531"/>
      <c r="M16" s="531"/>
      <c r="N16" s="531"/>
      <c r="O16" s="531"/>
      <c r="P16" s="531"/>
      <c r="Q16" s="531"/>
      <c r="R16" s="531"/>
      <c r="S16" s="531"/>
      <c r="T16" s="531"/>
      <c r="U16" s="536"/>
      <c r="V16" s="547"/>
      <c r="W16" s="519"/>
    </row>
    <row r="17" spans="1:23" ht="28.8" x14ac:dyDescent="0.55000000000000004">
      <c r="A17" s="542"/>
      <c r="B17" s="543"/>
      <c r="C17" s="572"/>
      <c r="D17" s="544"/>
      <c r="E17" s="544"/>
      <c r="F17" s="544"/>
      <c r="G17" s="545"/>
      <c r="H17" s="546"/>
      <c r="I17" s="545"/>
      <c r="J17" s="531"/>
      <c r="K17" s="531"/>
      <c r="L17" s="531"/>
      <c r="M17" s="531"/>
      <c r="N17" s="531"/>
      <c r="O17" s="795"/>
      <c r="P17" s="531"/>
      <c r="Q17" s="531"/>
      <c r="R17" s="531"/>
      <c r="S17" s="531"/>
      <c r="T17" s="531"/>
      <c r="U17" s="536"/>
      <c r="V17" s="547"/>
      <c r="W17" s="537"/>
    </row>
    <row r="18" spans="1:23" ht="21" x14ac:dyDescent="0.35">
      <c r="A18" s="542"/>
      <c r="B18" s="543"/>
      <c r="C18" s="572"/>
      <c r="D18" s="544"/>
      <c r="E18" s="544"/>
      <c r="F18" s="657"/>
      <c r="G18" s="723"/>
      <c r="H18" s="658"/>
      <c r="I18" s="659"/>
      <c r="J18" s="723"/>
      <c r="K18" s="531"/>
      <c r="L18" s="531"/>
      <c r="M18" s="531"/>
      <c r="N18" s="531"/>
      <c r="O18" s="531"/>
      <c r="P18" s="531"/>
      <c r="Q18" s="531"/>
      <c r="R18" s="531"/>
      <c r="S18" s="531"/>
      <c r="T18" s="531"/>
      <c r="U18" s="536"/>
      <c r="V18" s="547"/>
      <c r="W18" s="537"/>
    </row>
    <row r="19" spans="1:23" ht="21" x14ac:dyDescent="0.4">
      <c r="A19" s="527"/>
      <c r="B19" s="528"/>
      <c r="C19" s="571"/>
      <c r="D19" s="529"/>
      <c r="E19" s="529"/>
      <c r="F19" s="529"/>
      <c r="G19" s="523"/>
      <c r="H19" s="524"/>
      <c r="I19" s="651"/>
      <c r="J19" s="725"/>
      <c r="K19" s="548"/>
      <c r="L19" s="531"/>
      <c r="M19" s="531"/>
      <c r="N19" s="531"/>
      <c r="O19" s="531"/>
      <c r="P19" s="531"/>
      <c r="Q19" s="531"/>
      <c r="R19" s="531"/>
      <c r="S19" s="531"/>
      <c r="T19" s="531"/>
      <c r="U19" s="549"/>
      <c r="V19" s="549"/>
      <c r="W19" s="537"/>
    </row>
    <row r="20" spans="1:23" ht="21" x14ac:dyDescent="0.4">
      <c r="A20" s="527"/>
      <c r="B20" s="528"/>
      <c r="C20" s="571"/>
      <c r="D20" s="529"/>
      <c r="E20" s="529"/>
      <c r="F20" s="529"/>
      <c r="G20" s="531"/>
      <c r="H20" s="524"/>
      <c r="I20" s="523"/>
      <c r="J20" s="523"/>
      <c r="K20" s="532"/>
      <c r="L20" s="531"/>
      <c r="M20" s="531"/>
      <c r="N20" s="531"/>
      <c r="O20" s="531"/>
      <c r="P20" s="669"/>
      <c r="Q20" s="531"/>
      <c r="R20" s="531"/>
      <c r="S20" s="531"/>
      <c r="T20" s="531"/>
      <c r="U20" s="536"/>
      <c r="V20" s="536"/>
      <c r="W20" s="550"/>
    </row>
    <row r="21" spans="1:23" ht="21" x14ac:dyDescent="0.4">
      <c r="A21" s="527"/>
      <c r="B21" s="528"/>
      <c r="C21" s="571"/>
      <c r="D21" s="529"/>
      <c r="E21" s="529"/>
      <c r="F21" s="529"/>
      <c r="G21" s="531"/>
      <c r="H21" s="524"/>
      <c r="I21" s="523"/>
      <c r="J21" s="523"/>
      <c r="K21" s="532"/>
      <c r="L21" s="531"/>
      <c r="M21" s="531"/>
      <c r="N21" s="531"/>
      <c r="O21" s="531"/>
      <c r="P21" s="531"/>
      <c r="Q21" s="531"/>
      <c r="R21" s="531"/>
      <c r="S21" s="531"/>
      <c r="T21" s="531"/>
      <c r="U21" s="551"/>
      <c r="V21" s="551"/>
      <c r="W21" s="537"/>
    </row>
    <row r="22" spans="1:23" ht="21" x14ac:dyDescent="0.4">
      <c r="A22" s="552"/>
      <c r="B22" s="552"/>
      <c r="C22" s="573"/>
      <c r="D22" s="552"/>
      <c r="E22" s="552"/>
      <c r="F22" s="552"/>
      <c r="G22" s="553"/>
      <c r="H22" s="554"/>
      <c r="I22" s="555"/>
      <c r="J22" s="553"/>
      <c r="K22" s="556"/>
      <c r="L22" s="553"/>
      <c r="M22" s="553"/>
      <c r="N22" s="556"/>
      <c r="O22" s="553"/>
      <c r="P22" s="553"/>
      <c r="Q22" s="553"/>
      <c r="R22" s="553"/>
      <c r="S22" s="553"/>
      <c r="T22" s="553"/>
      <c r="U22" s="557"/>
      <c r="V22" s="557"/>
      <c r="W22" s="537"/>
    </row>
    <row r="23" spans="1:23" ht="21" x14ac:dyDescent="0.4">
      <c r="A23" s="520"/>
      <c r="B23" s="520"/>
      <c r="C23" s="570"/>
      <c r="D23" s="520"/>
      <c r="E23" s="520"/>
      <c r="F23" s="520"/>
      <c r="G23" s="520"/>
      <c r="H23" s="521"/>
      <c r="I23" s="520"/>
      <c r="J23" s="520"/>
      <c r="K23" s="520"/>
      <c r="L23" s="520"/>
      <c r="M23" s="520"/>
      <c r="N23" s="520"/>
      <c r="O23" s="520"/>
      <c r="P23" s="520"/>
      <c r="Q23" s="520"/>
      <c r="R23" s="520"/>
      <c r="S23" s="520"/>
      <c r="T23" s="520"/>
      <c r="U23" s="520"/>
      <c r="V23" s="520"/>
      <c r="W23" s="519"/>
    </row>
    <row r="24" spans="1:23" ht="21" x14ac:dyDescent="0.4">
      <c r="A24" s="522"/>
      <c r="B24" s="559" t="s">
        <v>27</v>
      </c>
      <c r="C24" s="574" t="s">
        <v>28</v>
      </c>
      <c r="D24" s="560"/>
      <c r="E24" s="561"/>
      <c r="F24" s="562"/>
      <c r="G24" s="559"/>
      <c r="H24" s="563"/>
      <c r="I24" s="559" t="s">
        <v>29</v>
      </c>
      <c r="J24" s="564"/>
      <c r="K24" s="564"/>
      <c r="L24" s="565"/>
      <c r="M24" s="565"/>
      <c r="N24" s="565"/>
      <c r="O24" s="520"/>
      <c r="P24" s="520"/>
      <c r="Q24" s="520"/>
      <c r="R24" s="520"/>
      <c r="S24" s="520"/>
      <c r="T24" s="520"/>
      <c r="U24" s="520"/>
      <c r="V24" s="520"/>
      <c r="W24" s="519"/>
    </row>
    <row r="25" spans="1:23" ht="21" x14ac:dyDescent="0.4">
      <c r="A25" s="522"/>
      <c r="B25" s="559"/>
      <c r="C25" s="574"/>
      <c r="D25" s="560"/>
      <c r="E25" s="561"/>
      <c r="F25" s="562"/>
      <c r="G25" s="559"/>
      <c r="H25" s="563"/>
      <c r="I25" s="559" t="s">
        <v>30</v>
      </c>
      <c r="J25" s="564"/>
      <c r="K25" s="564"/>
      <c r="L25" s="565"/>
      <c r="M25" s="565"/>
      <c r="N25" s="565"/>
      <c r="O25" s="520"/>
      <c r="P25" s="520"/>
      <c r="Q25" s="520"/>
      <c r="R25" s="520"/>
      <c r="S25" s="520"/>
      <c r="T25" s="520"/>
      <c r="U25" s="520"/>
      <c r="V25" s="520"/>
      <c r="W25" s="519"/>
    </row>
    <row r="26" spans="1:23" ht="21" x14ac:dyDescent="0.4">
      <c r="A26" s="522"/>
      <c r="B26" s="559"/>
      <c r="C26" s="574"/>
      <c r="D26" s="560"/>
      <c r="E26" s="561"/>
      <c r="F26" s="562"/>
      <c r="G26" s="559"/>
      <c r="H26" s="563"/>
      <c r="I26" s="559" t="s">
        <v>31</v>
      </c>
      <c r="J26" s="564"/>
      <c r="K26" s="564"/>
      <c r="L26" s="565"/>
      <c r="M26" s="565"/>
      <c r="N26" s="564"/>
      <c r="O26" s="520"/>
      <c r="P26" s="520"/>
      <c r="Q26" s="520"/>
      <c r="R26" s="520"/>
      <c r="S26" s="522"/>
      <c r="T26" s="522"/>
      <c r="U26" s="522"/>
      <c r="V26" s="522"/>
      <c r="W26" s="519"/>
    </row>
    <row r="27" spans="1:23" ht="21" x14ac:dyDescent="0.4">
      <c r="A27" s="522"/>
      <c r="B27" s="559"/>
      <c r="C27" s="574"/>
      <c r="D27" s="560"/>
      <c r="E27" s="561"/>
      <c r="F27" s="562"/>
      <c r="G27" s="559"/>
      <c r="H27" s="566"/>
      <c r="I27" s="559" t="s">
        <v>32</v>
      </c>
      <c r="J27" s="566"/>
      <c r="K27" s="566"/>
      <c r="L27" s="567"/>
      <c r="M27" s="567"/>
      <c r="N27" s="563"/>
      <c r="O27" s="520"/>
      <c r="P27" s="520"/>
      <c r="Q27" s="520"/>
      <c r="R27" s="520"/>
      <c r="S27" s="522"/>
      <c r="T27" s="522"/>
      <c r="U27" s="522"/>
      <c r="V27" s="522"/>
      <c r="W27" s="519"/>
    </row>
    <row r="28" spans="1:23" ht="21" x14ac:dyDescent="0.4">
      <c r="A28" s="538"/>
      <c r="B28" s="561"/>
      <c r="C28" s="575"/>
      <c r="D28" s="561"/>
      <c r="E28" s="561"/>
      <c r="F28" s="562"/>
      <c r="G28" s="568"/>
      <c r="H28" s="566"/>
      <c r="I28" s="568" t="s">
        <v>33</v>
      </c>
      <c r="J28" s="566"/>
      <c r="K28" s="566"/>
      <c r="L28" s="569"/>
      <c r="M28" s="569"/>
      <c r="N28" s="569"/>
      <c r="O28" s="519"/>
      <c r="P28" s="519"/>
      <c r="Q28" s="519"/>
      <c r="R28" s="519"/>
      <c r="S28" s="519"/>
      <c r="T28" s="519"/>
      <c r="U28" s="519"/>
      <c r="V28" s="519"/>
      <c r="W28" s="519"/>
    </row>
    <row r="29" spans="1:23" ht="21" x14ac:dyDescent="0.4">
      <c r="A29" s="538"/>
      <c r="B29" s="538"/>
      <c r="C29" s="576"/>
      <c r="D29" s="538"/>
      <c r="E29" s="538"/>
      <c r="F29" s="538"/>
      <c r="G29" s="522"/>
      <c r="H29" s="558"/>
      <c r="I29" s="538"/>
      <c r="J29" s="519"/>
      <c r="K29" s="519"/>
      <c r="L29" s="519"/>
      <c r="M29" s="519"/>
      <c r="N29" s="519"/>
      <c r="O29" s="519"/>
      <c r="P29" s="519"/>
      <c r="Q29" s="519"/>
      <c r="R29" s="519"/>
      <c r="S29" s="519"/>
      <c r="T29" s="519"/>
      <c r="U29" s="519"/>
      <c r="V29" s="519"/>
      <c r="W29" s="519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70" zoomScaleSheetLayoutView="100" workbookViewId="0">
      <selection activeCell="J14" sqref="J14"/>
    </sheetView>
  </sheetViews>
  <sheetFormatPr defaultRowHeight="13.8" x14ac:dyDescent="0.25"/>
  <cols>
    <col min="1" max="1" width="5.19921875" customWidth="1"/>
    <col min="10" max="10" width="5.5" customWidth="1"/>
    <col min="11" max="11" width="15.69921875" customWidth="1"/>
    <col min="18" max="19" width="11.09765625" bestFit="1" customWidth="1"/>
  </cols>
  <sheetData>
    <row r="1" spans="1:23" ht="21" x14ac:dyDescent="0.4">
      <c r="A1" s="582"/>
      <c r="B1" s="582"/>
      <c r="C1" s="634"/>
      <c r="D1" s="582"/>
      <c r="E1" s="582"/>
      <c r="F1" s="582"/>
      <c r="G1" s="582"/>
      <c r="H1" s="583"/>
      <c r="I1" s="582"/>
      <c r="J1" s="582"/>
      <c r="K1" s="582"/>
      <c r="L1" s="582"/>
      <c r="M1" s="582"/>
      <c r="N1" s="582"/>
      <c r="O1" s="582"/>
      <c r="P1" s="582"/>
      <c r="Q1" s="582"/>
      <c r="R1" s="582"/>
      <c r="S1" s="582"/>
      <c r="T1" s="581"/>
      <c r="U1" s="582"/>
      <c r="V1" s="643" t="s">
        <v>0</v>
      </c>
      <c r="W1" s="581"/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643"/>
      <c r="W2" s="581"/>
    </row>
    <row r="3" spans="1:23" ht="21" x14ac:dyDescent="0.4">
      <c r="A3" s="896" t="s">
        <v>51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581"/>
    </row>
    <row r="4" spans="1:23" ht="21" x14ac:dyDescent="0.4">
      <c r="A4" s="895" t="s">
        <v>73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581"/>
    </row>
    <row r="5" spans="1:23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581"/>
    </row>
    <row r="6" spans="1:23" ht="21" x14ac:dyDescent="0.4">
      <c r="A6" s="878" t="s">
        <v>9</v>
      </c>
      <c r="B6" s="881" t="s">
        <v>10</v>
      </c>
      <c r="C6" s="912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581"/>
    </row>
    <row r="7" spans="1:23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581"/>
    </row>
    <row r="8" spans="1:23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581"/>
    </row>
    <row r="9" spans="1:23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581"/>
    </row>
    <row r="10" spans="1:23" ht="82.5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581"/>
    </row>
    <row r="11" spans="1:23" ht="21" x14ac:dyDescent="0.4">
      <c r="A11" s="585">
        <v>1</v>
      </c>
      <c r="B11" s="586" t="s">
        <v>34</v>
      </c>
      <c r="C11" s="635">
        <v>2</v>
      </c>
      <c r="D11" s="649">
        <v>2</v>
      </c>
      <c r="E11" s="649">
        <v>1</v>
      </c>
      <c r="F11" s="649">
        <v>29</v>
      </c>
      <c r="G11" s="587">
        <v>400</v>
      </c>
      <c r="H11" s="588">
        <v>530</v>
      </c>
      <c r="I11" s="587">
        <f>H11*G11</f>
        <v>212000</v>
      </c>
      <c r="J11" s="713">
        <v>1</v>
      </c>
      <c r="K11" s="654" t="s">
        <v>55</v>
      </c>
      <c r="L11" s="714" t="s">
        <v>70</v>
      </c>
      <c r="M11" s="714" t="s">
        <v>70</v>
      </c>
      <c r="N11" s="714" t="s">
        <v>70</v>
      </c>
      <c r="O11" s="714" t="s">
        <v>70</v>
      </c>
      <c r="P11" s="714" t="s">
        <v>70</v>
      </c>
      <c r="Q11" s="714" t="s">
        <v>70</v>
      </c>
      <c r="R11" s="714" t="s">
        <v>70</v>
      </c>
      <c r="S11" s="714" t="s">
        <v>70</v>
      </c>
      <c r="T11" s="642">
        <f>I11</f>
        <v>212000</v>
      </c>
      <c r="U11" s="714">
        <v>0.3</v>
      </c>
      <c r="V11" s="711">
        <v>636</v>
      </c>
      <c r="W11" s="581"/>
    </row>
    <row r="12" spans="1:23" ht="21" x14ac:dyDescent="0.4">
      <c r="A12" s="590"/>
      <c r="B12" s="591"/>
      <c r="C12" s="636"/>
      <c r="D12" s="592"/>
      <c r="E12" s="592"/>
      <c r="F12" s="592"/>
      <c r="G12" s="593">
        <v>529</v>
      </c>
      <c r="H12" s="594">
        <v>530</v>
      </c>
      <c r="I12" s="595">
        <f>H12*G12</f>
        <v>280370</v>
      </c>
      <c r="J12" s="656">
        <v>2</v>
      </c>
      <c r="K12" s="597"/>
      <c r="L12" s="597"/>
      <c r="M12" s="597"/>
      <c r="N12" s="597"/>
      <c r="O12" s="597"/>
      <c r="P12" s="597"/>
      <c r="Q12" s="597"/>
      <c r="R12" s="598"/>
      <c r="S12" s="587">
        <v>50000000</v>
      </c>
      <c r="T12" s="587">
        <v>0</v>
      </c>
      <c r="U12" s="599"/>
      <c r="V12" s="600"/>
      <c r="W12" s="601"/>
    </row>
    <row r="13" spans="1:23" ht="21" x14ac:dyDescent="0.4">
      <c r="A13" s="590"/>
      <c r="B13" s="591"/>
      <c r="C13" s="636"/>
      <c r="D13" s="592"/>
      <c r="E13" s="592"/>
      <c r="F13" s="592"/>
      <c r="G13" s="602"/>
      <c r="H13" s="594"/>
      <c r="I13" s="595"/>
      <c r="J13" s="596"/>
      <c r="K13" s="589"/>
      <c r="L13" s="603"/>
      <c r="M13" s="603"/>
      <c r="N13" s="604"/>
      <c r="O13" s="589"/>
      <c r="P13" s="589"/>
      <c r="Q13" s="604"/>
      <c r="R13" s="587"/>
      <c r="S13" s="587"/>
      <c r="T13" s="587"/>
      <c r="U13" s="599"/>
      <c r="V13" s="600"/>
      <c r="W13" s="601"/>
    </row>
    <row r="14" spans="1:23" ht="21" x14ac:dyDescent="0.35">
      <c r="A14" s="590"/>
      <c r="B14" s="591"/>
      <c r="C14" s="636"/>
      <c r="D14" s="592"/>
      <c r="E14" s="592"/>
      <c r="F14" s="592"/>
      <c r="G14" s="595"/>
      <c r="H14" s="588"/>
      <c r="I14" s="587"/>
      <c r="J14" s="596"/>
      <c r="K14" s="589"/>
      <c r="L14" s="596"/>
      <c r="M14" s="595"/>
      <c r="N14" s="598"/>
      <c r="O14" s="595"/>
      <c r="P14" s="595"/>
      <c r="Q14" s="595"/>
      <c r="R14" s="595"/>
      <c r="S14" s="595"/>
      <c r="T14" s="595"/>
      <c r="U14" s="600"/>
      <c r="V14" s="600"/>
      <c r="W14" s="601"/>
    </row>
    <row r="15" spans="1:23" ht="21" x14ac:dyDescent="0.35">
      <c r="A15" s="590"/>
      <c r="B15" s="591"/>
      <c r="C15" s="636"/>
      <c r="D15" s="592"/>
      <c r="E15" s="592"/>
      <c r="F15" s="592"/>
      <c r="G15" s="595"/>
      <c r="H15" s="594"/>
      <c r="I15" s="605"/>
      <c r="J15" s="595"/>
      <c r="K15" s="595"/>
      <c r="L15" s="595"/>
      <c r="M15" s="595"/>
      <c r="N15" s="595"/>
      <c r="O15" s="595"/>
      <c r="P15" s="595"/>
      <c r="Q15" s="595"/>
      <c r="R15" s="595"/>
      <c r="S15" s="595"/>
      <c r="T15" s="595"/>
      <c r="U15" s="600"/>
      <c r="V15" s="600"/>
      <c r="W15" s="601"/>
    </row>
    <row r="16" spans="1:23" ht="21" x14ac:dyDescent="0.35">
      <c r="A16" s="606"/>
      <c r="B16" s="607"/>
      <c r="C16" s="637"/>
      <c r="D16" s="608"/>
      <c r="E16" s="608"/>
      <c r="F16" s="608"/>
      <c r="G16" s="609"/>
      <c r="H16" s="610"/>
      <c r="I16" s="609"/>
      <c r="J16" s="595"/>
      <c r="K16" s="595"/>
      <c r="L16" s="595"/>
      <c r="M16" s="595"/>
      <c r="N16" s="595"/>
      <c r="O16" s="595"/>
      <c r="P16" s="595"/>
      <c r="Q16" s="595"/>
      <c r="R16" s="595"/>
      <c r="S16" s="595"/>
      <c r="T16" s="595"/>
      <c r="U16" s="600"/>
      <c r="V16" s="611"/>
      <c r="W16" s="581"/>
    </row>
    <row r="17" spans="1:23" ht="21" x14ac:dyDescent="0.35">
      <c r="A17" s="606"/>
      <c r="B17" s="607"/>
      <c r="C17" s="637"/>
      <c r="D17" s="608"/>
      <c r="E17" s="608"/>
      <c r="F17" s="608"/>
      <c r="G17" s="673"/>
      <c r="H17" s="674"/>
      <c r="I17" s="673"/>
      <c r="J17" s="595"/>
      <c r="K17" s="595"/>
      <c r="L17" s="595"/>
      <c r="M17" s="595"/>
      <c r="N17" s="595"/>
      <c r="O17" s="595"/>
      <c r="P17" s="595"/>
      <c r="Q17" s="595"/>
      <c r="R17" s="595"/>
      <c r="S17" s="595"/>
      <c r="T17" s="595"/>
      <c r="U17" s="600"/>
      <c r="V17" s="611"/>
      <c r="W17" s="601"/>
    </row>
    <row r="18" spans="1:23" ht="21" x14ac:dyDescent="0.35">
      <c r="A18" s="606"/>
      <c r="B18" s="607"/>
      <c r="C18" s="637"/>
      <c r="D18" s="608"/>
      <c r="E18" s="608"/>
      <c r="F18" s="608"/>
      <c r="G18" s="659"/>
      <c r="H18" s="658"/>
      <c r="I18" s="659"/>
      <c r="J18" s="595"/>
      <c r="K18" s="595"/>
      <c r="L18" s="595"/>
      <c r="M18" s="595"/>
      <c r="N18" s="595"/>
      <c r="O18" s="595"/>
      <c r="P18" s="595"/>
      <c r="Q18" s="595"/>
      <c r="R18" s="595"/>
      <c r="S18" s="595"/>
      <c r="T18" s="595"/>
      <c r="U18" s="600"/>
      <c r="V18" s="611"/>
      <c r="W18" s="601"/>
    </row>
    <row r="19" spans="1:23" ht="21" x14ac:dyDescent="0.35">
      <c r="A19" s="590"/>
      <c r="B19" s="591"/>
      <c r="C19" s="636"/>
      <c r="D19" s="592"/>
      <c r="E19" s="592"/>
      <c r="F19" s="592"/>
      <c r="G19" s="651"/>
      <c r="H19" s="652"/>
      <c r="I19" s="651"/>
      <c r="J19" s="587"/>
      <c r="K19" s="612"/>
      <c r="L19" s="595"/>
      <c r="M19" s="595"/>
      <c r="N19" s="595"/>
      <c r="O19" s="595"/>
      <c r="P19" s="595"/>
      <c r="Q19" s="595"/>
      <c r="R19" s="595"/>
      <c r="S19" s="595"/>
      <c r="T19" s="595"/>
      <c r="U19" s="613"/>
      <c r="V19" s="613"/>
      <c r="W19" s="601"/>
    </row>
    <row r="20" spans="1:23" ht="21" x14ac:dyDescent="0.35">
      <c r="A20" s="590"/>
      <c r="B20" s="591"/>
      <c r="C20" s="636"/>
      <c r="D20" s="592"/>
      <c r="E20" s="592"/>
      <c r="F20" s="592"/>
      <c r="G20" s="595"/>
      <c r="H20" s="588"/>
      <c r="I20" s="587"/>
      <c r="J20" s="587"/>
      <c r="K20" s="596"/>
      <c r="L20" s="595"/>
      <c r="M20" s="595"/>
      <c r="N20" s="595"/>
      <c r="O20" s="595"/>
      <c r="P20" s="595"/>
      <c r="Q20" s="595"/>
      <c r="R20" s="595"/>
      <c r="S20" s="595"/>
      <c r="T20" s="595"/>
      <c r="U20" s="600"/>
      <c r="V20" s="600"/>
      <c r="W20" s="614"/>
    </row>
    <row r="21" spans="1:23" ht="21" x14ac:dyDescent="0.35">
      <c r="A21" s="590"/>
      <c r="B21" s="591"/>
      <c r="C21" s="636"/>
      <c r="D21" s="592"/>
      <c r="E21" s="592"/>
      <c r="F21" s="592"/>
      <c r="G21" s="595"/>
      <c r="H21" s="588"/>
      <c r="I21" s="587"/>
      <c r="J21" s="587"/>
      <c r="K21" s="596"/>
      <c r="L21" s="595"/>
      <c r="M21" s="595"/>
      <c r="N21" s="595"/>
      <c r="O21" s="595"/>
      <c r="P21" s="595"/>
      <c r="Q21" s="595"/>
      <c r="R21" s="595"/>
      <c r="S21" s="595"/>
      <c r="T21" s="595"/>
      <c r="U21" s="615"/>
      <c r="V21" s="615"/>
      <c r="W21" s="601"/>
    </row>
    <row r="22" spans="1:23" ht="21" x14ac:dyDescent="0.35">
      <c r="A22" s="616"/>
      <c r="B22" s="616"/>
      <c r="C22" s="638"/>
      <c r="D22" s="616"/>
      <c r="E22" s="616"/>
      <c r="F22" s="616"/>
      <c r="G22" s="617"/>
      <c r="H22" s="618"/>
      <c r="I22" s="619"/>
      <c r="J22" s="617"/>
      <c r="K22" s="620"/>
      <c r="L22" s="617"/>
      <c r="M22" s="617"/>
      <c r="N22" s="620"/>
      <c r="O22" s="617"/>
      <c r="P22" s="617"/>
      <c r="Q22" s="617"/>
      <c r="R22" s="617"/>
      <c r="S22" s="617"/>
      <c r="T22" s="617"/>
      <c r="U22" s="621"/>
      <c r="V22" s="621"/>
      <c r="W22" s="601"/>
    </row>
    <row r="23" spans="1:23" ht="21" x14ac:dyDescent="0.4">
      <c r="A23" s="582"/>
      <c r="B23" s="582"/>
      <c r="C23" s="634"/>
      <c r="D23" s="582"/>
      <c r="E23" s="582"/>
      <c r="F23" s="582"/>
      <c r="G23" s="582"/>
      <c r="H23" s="583"/>
      <c r="I23" s="582"/>
      <c r="J23" s="582"/>
      <c r="K23" s="582"/>
      <c r="L23" s="582"/>
      <c r="M23" s="582"/>
      <c r="N23" s="582"/>
      <c r="O23" s="582"/>
      <c r="P23" s="582"/>
      <c r="Q23" s="582"/>
      <c r="R23" s="582"/>
      <c r="S23" s="582"/>
      <c r="T23" s="582"/>
      <c r="U23" s="582"/>
      <c r="V23" s="582"/>
      <c r="W23" s="581"/>
    </row>
    <row r="24" spans="1:23" ht="21" x14ac:dyDescent="0.4">
      <c r="A24" s="584"/>
      <c r="B24" s="623" t="s">
        <v>27</v>
      </c>
      <c r="C24" s="639" t="s">
        <v>28</v>
      </c>
      <c r="D24" s="624"/>
      <c r="E24" s="625"/>
      <c r="F24" s="626"/>
      <c r="G24" s="623"/>
      <c r="H24" s="627"/>
      <c r="I24" s="623" t="s">
        <v>29</v>
      </c>
      <c r="J24" s="628"/>
      <c r="K24" s="628"/>
      <c r="L24" s="629"/>
      <c r="M24" s="629"/>
      <c r="N24" s="629"/>
      <c r="O24" s="582"/>
      <c r="P24" s="582"/>
      <c r="Q24" s="582"/>
      <c r="R24" s="582"/>
      <c r="S24" s="582"/>
      <c r="T24" s="582"/>
      <c r="U24" s="582"/>
      <c r="V24" s="582"/>
      <c r="W24" s="581"/>
    </row>
    <row r="25" spans="1:23" ht="21" x14ac:dyDescent="0.4">
      <c r="A25" s="584"/>
      <c r="B25" s="623"/>
      <c r="C25" s="639"/>
      <c r="D25" s="624"/>
      <c r="E25" s="625"/>
      <c r="F25" s="626"/>
      <c r="G25" s="623"/>
      <c r="H25" s="627"/>
      <c r="I25" s="623" t="s">
        <v>30</v>
      </c>
      <c r="J25" s="628"/>
      <c r="K25" s="628"/>
      <c r="L25" s="629"/>
      <c r="M25" s="629"/>
      <c r="N25" s="629"/>
      <c r="O25" s="582"/>
      <c r="P25" s="582"/>
      <c r="Q25" s="582"/>
      <c r="R25" s="582"/>
      <c r="S25" s="582"/>
      <c r="T25" s="582"/>
      <c r="U25" s="582"/>
      <c r="V25" s="582"/>
      <c r="W25" s="581"/>
    </row>
    <row r="26" spans="1:23" ht="21" x14ac:dyDescent="0.4">
      <c r="A26" s="584"/>
      <c r="B26" s="623"/>
      <c r="C26" s="639"/>
      <c r="D26" s="624"/>
      <c r="E26" s="625"/>
      <c r="F26" s="626"/>
      <c r="G26" s="623"/>
      <c r="H26" s="627"/>
      <c r="I26" s="623" t="s">
        <v>31</v>
      </c>
      <c r="J26" s="628"/>
      <c r="K26" s="628"/>
      <c r="L26" s="629"/>
      <c r="M26" s="629"/>
      <c r="N26" s="628"/>
      <c r="O26" s="582"/>
      <c r="P26" s="582"/>
      <c r="Q26" s="582"/>
      <c r="R26" s="582"/>
      <c r="S26" s="584"/>
      <c r="T26" s="584"/>
      <c r="U26" s="584"/>
      <c r="V26" s="584"/>
      <c r="W26" s="581"/>
    </row>
    <row r="27" spans="1:23" ht="21" x14ac:dyDescent="0.4">
      <c r="A27" s="584"/>
      <c r="B27" s="623"/>
      <c r="C27" s="639"/>
      <c r="D27" s="624"/>
      <c r="E27" s="625"/>
      <c r="F27" s="626"/>
      <c r="G27" s="623"/>
      <c r="H27" s="630"/>
      <c r="I27" s="623" t="s">
        <v>32</v>
      </c>
      <c r="J27" s="630"/>
      <c r="K27" s="630"/>
      <c r="L27" s="631"/>
      <c r="M27" s="631"/>
      <c r="N27" s="627"/>
      <c r="O27" s="582"/>
      <c r="P27" s="582"/>
      <c r="Q27" s="582"/>
      <c r="R27" s="582"/>
      <c r="S27" s="584"/>
      <c r="T27" s="584"/>
      <c r="U27" s="584"/>
      <c r="V27" s="584"/>
      <c r="W27" s="581"/>
    </row>
    <row r="28" spans="1:23" ht="21" x14ac:dyDescent="0.4">
      <c r="A28" s="602"/>
      <c r="B28" s="625"/>
      <c r="C28" s="640"/>
      <c r="D28" s="625"/>
      <c r="E28" s="625"/>
      <c r="F28" s="626"/>
      <c r="G28" s="632"/>
      <c r="H28" s="630"/>
      <c r="I28" s="632" t="s">
        <v>33</v>
      </c>
      <c r="J28" s="630"/>
      <c r="K28" s="630"/>
      <c r="L28" s="633"/>
      <c r="M28" s="633"/>
      <c r="N28" s="633"/>
      <c r="O28" s="581"/>
      <c r="P28" s="581"/>
      <c r="Q28" s="581"/>
      <c r="R28" s="581"/>
      <c r="S28" s="581"/>
      <c r="T28" s="581"/>
      <c r="U28" s="581"/>
      <c r="V28" s="581"/>
      <c r="W28" s="581"/>
    </row>
    <row r="29" spans="1:23" ht="21" x14ac:dyDescent="0.4">
      <c r="A29" s="602"/>
      <c r="B29" s="602"/>
      <c r="C29" s="641"/>
      <c r="D29" s="602"/>
      <c r="E29" s="602"/>
      <c r="F29" s="602"/>
      <c r="G29" s="584"/>
      <c r="H29" s="622"/>
      <c r="I29" s="602"/>
      <c r="J29" s="581"/>
      <c r="K29" s="581"/>
      <c r="L29" s="581"/>
      <c r="M29" s="581"/>
      <c r="N29" s="581"/>
      <c r="O29" s="581"/>
      <c r="P29" s="581"/>
      <c r="Q29" s="581"/>
      <c r="R29" s="581"/>
      <c r="S29" s="581"/>
      <c r="T29" s="581"/>
      <c r="U29" s="581"/>
      <c r="V29" s="581"/>
      <c r="W29" s="581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7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70" zoomScaleSheetLayoutView="100" workbookViewId="0">
      <selection activeCell="H21" sqref="H21"/>
    </sheetView>
  </sheetViews>
  <sheetFormatPr defaultRowHeight="13.8" x14ac:dyDescent="0.25"/>
  <cols>
    <col min="1" max="1" width="5" customWidth="1"/>
    <col min="4" max="6" width="6.59765625" customWidth="1"/>
    <col min="7" max="7" width="10.59765625" customWidth="1"/>
    <col min="10" max="10" width="4.796875" customWidth="1"/>
    <col min="11" max="11" width="15.8984375" customWidth="1"/>
    <col min="19" max="19" width="13.09765625" customWidth="1"/>
  </cols>
  <sheetData>
    <row r="1" spans="1:23" ht="21" x14ac:dyDescent="0.4">
      <c r="A1" s="645"/>
      <c r="B1" s="645"/>
      <c r="C1" s="698"/>
      <c r="D1" s="645"/>
      <c r="E1" s="645"/>
      <c r="F1" s="645"/>
      <c r="G1" s="645"/>
      <c r="H1" s="646"/>
      <c r="I1" s="645"/>
      <c r="J1" s="645"/>
      <c r="K1" s="645"/>
      <c r="L1" s="645"/>
      <c r="M1" s="645"/>
      <c r="N1" s="645"/>
      <c r="O1" s="645"/>
      <c r="P1" s="645"/>
      <c r="Q1" s="645"/>
      <c r="R1" s="645"/>
      <c r="S1" s="645"/>
      <c r="T1" s="644"/>
      <c r="U1" s="645"/>
      <c r="V1" s="708" t="s">
        <v>0</v>
      </c>
      <c r="W1" s="644"/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708"/>
      <c r="W2" s="644"/>
    </row>
    <row r="3" spans="1:23" ht="21" x14ac:dyDescent="0.4">
      <c r="A3" s="896" t="s">
        <v>59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644"/>
    </row>
    <row r="4" spans="1:23" ht="21" x14ac:dyDescent="0.4">
      <c r="A4" s="895" t="s">
        <v>74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644"/>
    </row>
    <row r="5" spans="1:23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644"/>
    </row>
    <row r="6" spans="1:23" ht="35.25" customHeight="1" x14ac:dyDescent="0.4">
      <c r="A6" s="878" t="s">
        <v>9</v>
      </c>
      <c r="B6" s="881" t="s">
        <v>10</v>
      </c>
      <c r="C6" s="912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644"/>
    </row>
    <row r="7" spans="1:23" ht="24" customHeight="1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644"/>
    </row>
    <row r="8" spans="1:23" ht="21" customHeight="1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644"/>
    </row>
    <row r="9" spans="1:23" ht="23.25" customHeight="1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644"/>
    </row>
    <row r="10" spans="1:23" ht="56.4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644"/>
    </row>
    <row r="11" spans="1:23" ht="21" x14ac:dyDescent="0.4">
      <c r="A11" s="754">
        <v>1</v>
      </c>
      <c r="B11" s="755" t="s">
        <v>34</v>
      </c>
      <c r="C11" s="756">
        <v>2</v>
      </c>
      <c r="D11" s="757">
        <v>5</v>
      </c>
      <c r="E11" s="757">
        <v>1</v>
      </c>
      <c r="F11" s="757">
        <v>85</v>
      </c>
      <c r="G11" s="822">
        <v>562.5</v>
      </c>
      <c r="H11" s="758">
        <v>530</v>
      </c>
      <c r="I11" s="737">
        <f>H11*G11</f>
        <v>298125</v>
      </c>
      <c r="J11" s="714">
        <v>1</v>
      </c>
      <c r="K11" s="654" t="s">
        <v>55</v>
      </c>
      <c r="L11" s="714" t="s">
        <v>70</v>
      </c>
      <c r="M11" s="714" t="s">
        <v>70</v>
      </c>
      <c r="N11" s="714" t="s">
        <v>70</v>
      </c>
      <c r="O11" s="714" t="s">
        <v>70</v>
      </c>
      <c r="P11" s="714" t="s">
        <v>70</v>
      </c>
      <c r="Q11" s="714" t="s">
        <v>70</v>
      </c>
      <c r="R11" s="706">
        <f>I11</f>
        <v>298125</v>
      </c>
      <c r="S11" s="746">
        <v>0</v>
      </c>
      <c r="T11" s="706">
        <f>R11</f>
        <v>298125</v>
      </c>
      <c r="U11" s="714">
        <v>0.3</v>
      </c>
      <c r="V11" s="711">
        <v>894.37</v>
      </c>
      <c r="W11" s="644"/>
    </row>
    <row r="12" spans="1:23" ht="21" x14ac:dyDescent="0.4">
      <c r="A12" s="731"/>
      <c r="B12" s="732"/>
      <c r="C12" s="733"/>
      <c r="D12" s="734"/>
      <c r="E12" s="734"/>
      <c r="F12" s="734"/>
      <c r="G12" s="823">
        <v>1622.5</v>
      </c>
      <c r="H12" s="735">
        <v>530</v>
      </c>
      <c r="I12" s="736">
        <f>H12*G12</f>
        <v>859925</v>
      </c>
      <c r="J12" s="732">
        <v>2</v>
      </c>
      <c r="K12" s="661" t="s">
        <v>54</v>
      </c>
      <c r="L12" s="661"/>
      <c r="M12" s="661"/>
      <c r="N12" s="661"/>
      <c r="O12" s="661"/>
      <c r="P12" s="661"/>
      <c r="Q12" s="661"/>
      <c r="R12" s="662"/>
      <c r="S12" s="737">
        <v>50000000</v>
      </c>
      <c r="T12" s="651">
        <v>0</v>
      </c>
      <c r="U12" s="663"/>
      <c r="V12" s="664"/>
      <c r="W12" s="665"/>
    </row>
    <row r="13" spans="1:23" ht="21" x14ac:dyDescent="0.4">
      <c r="A13" s="655"/>
      <c r="B13" s="656"/>
      <c r="C13" s="700"/>
      <c r="D13" s="657"/>
      <c r="E13" s="657"/>
      <c r="F13" s="657"/>
      <c r="G13" s="666"/>
      <c r="H13" s="658"/>
      <c r="I13" s="659"/>
      <c r="J13" s="656"/>
      <c r="K13" s="653"/>
      <c r="L13" s="667"/>
      <c r="M13" s="667"/>
      <c r="N13" s="668"/>
      <c r="O13" s="653"/>
      <c r="P13" s="653"/>
      <c r="Q13" s="668"/>
      <c r="R13" s="651"/>
      <c r="S13" s="651"/>
      <c r="T13" s="651"/>
      <c r="U13" s="663"/>
      <c r="V13" s="664"/>
      <c r="W13" s="665"/>
    </row>
    <row r="14" spans="1:23" ht="21" x14ac:dyDescent="0.4">
      <c r="A14" s="655"/>
      <c r="B14" s="656"/>
      <c r="C14" s="700"/>
      <c r="D14" s="657"/>
      <c r="E14" s="657"/>
      <c r="F14" s="657"/>
      <c r="G14" s="659"/>
      <c r="H14" s="652"/>
      <c r="I14" s="651"/>
      <c r="J14" s="660"/>
      <c r="K14" s="653"/>
      <c r="L14" s="660"/>
      <c r="M14" s="659"/>
      <c r="N14" s="662"/>
      <c r="O14" s="659"/>
      <c r="P14" s="659"/>
      <c r="Q14" s="659"/>
      <c r="R14" s="659"/>
      <c r="S14" s="659"/>
      <c r="T14" s="659"/>
      <c r="U14" s="664"/>
      <c r="V14" s="664"/>
      <c r="W14" s="665"/>
    </row>
    <row r="15" spans="1:23" ht="21" x14ac:dyDescent="0.4">
      <c r="A15" s="655"/>
      <c r="B15" s="656"/>
      <c r="C15" s="700"/>
      <c r="D15" s="657"/>
      <c r="E15" s="657"/>
      <c r="F15" s="657"/>
      <c r="G15" s="659"/>
      <c r="H15" s="658"/>
      <c r="I15" s="669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659"/>
      <c r="U15" s="664"/>
      <c r="V15" s="664"/>
      <c r="W15" s="665"/>
    </row>
    <row r="16" spans="1:23" ht="21" x14ac:dyDescent="0.35">
      <c r="A16" s="670"/>
      <c r="B16" s="671"/>
      <c r="C16" s="701"/>
      <c r="D16" s="672"/>
      <c r="E16" s="672"/>
      <c r="F16" s="672"/>
      <c r="G16" s="673"/>
      <c r="H16" s="674"/>
      <c r="I16" s="673"/>
      <c r="J16" s="659"/>
      <c r="K16" s="659"/>
      <c r="L16" s="659"/>
      <c r="M16" s="659"/>
      <c r="N16" s="659"/>
      <c r="O16" s="659"/>
      <c r="P16" s="659"/>
      <c r="Q16" s="659"/>
      <c r="R16" s="659"/>
      <c r="S16" s="659"/>
      <c r="T16" s="659"/>
      <c r="U16" s="664"/>
      <c r="V16" s="675"/>
      <c r="W16" s="644"/>
    </row>
    <row r="17" spans="1:23" ht="21" x14ac:dyDescent="0.35">
      <c r="A17" s="670"/>
      <c r="B17" s="671"/>
      <c r="C17" s="701"/>
      <c r="D17" s="672"/>
      <c r="E17" s="672"/>
      <c r="F17" s="672"/>
      <c r="G17" s="673"/>
      <c r="H17" s="674"/>
      <c r="I17" s="673"/>
      <c r="J17" s="659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64"/>
      <c r="V17" s="675"/>
      <c r="W17" s="665"/>
    </row>
    <row r="18" spans="1:23" ht="21" x14ac:dyDescent="0.35">
      <c r="A18" s="670"/>
      <c r="B18" s="671"/>
      <c r="C18" s="701"/>
      <c r="D18" s="672"/>
      <c r="E18" s="672"/>
      <c r="F18" s="672"/>
      <c r="G18" s="659"/>
      <c r="H18" s="658"/>
      <c r="I18" s="659"/>
      <c r="J18" s="659"/>
      <c r="K18" s="659"/>
      <c r="L18" s="659"/>
      <c r="M18" s="659"/>
      <c r="N18" s="659"/>
      <c r="O18" s="659"/>
      <c r="P18" s="659"/>
      <c r="Q18" s="659"/>
      <c r="R18" s="659"/>
      <c r="S18" s="659"/>
      <c r="T18" s="659"/>
      <c r="U18" s="664"/>
      <c r="V18" s="675"/>
      <c r="W18" s="665"/>
    </row>
    <row r="19" spans="1:23" ht="21" x14ac:dyDescent="0.35">
      <c r="A19" s="655"/>
      <c r="B19" s="656"/>
      <c r="C19" s="700"/>
      <c r="D19" s="657"/>
      <c r="E19" s="657"/>
      <c r="F19" s="657"/>
      <c r="G19" s="651"/>
      <c r="H19" s="652"/>
      <c r="I19" s="651"/>
      <c r="J19" s="651"/>
      <c r="K19" s="676"/>
      <c r="L19" s="659"/>
      <c r="M19" s="659"/>
      <c r="N19" s="659"/>
      <c r="O19" s="659"/>
      <c r="P19" s="659"/>
      <c r="Q19" s="659"/>
      <c r="R19" s="659"/>
      <c r="S19" s="659"/>
      <c r="T19" s="659"/>
      <c r="U19" s="677"/>
      <c r="V19" s="677"/>
      <c r="W19" s="665"/>
    </row>
    <row r="20" spans="1:23" ht="21" x14ac:dyDescent="0.35">
      <c r="A20" s="655"/>
      <c r="B20" s="656"/>
      <c r="C20" s="700"/>
      <c r="D20" s="657"/>
      <c r="E20" s="657"/>
      <c r="F20" s="657"/>
      <c r="G20" s="659"/>
      <c r="H20" s="652"/>
      <c r="I20" s="651"/>
      <c r="J20" s="651"/>
      <c r="K20" s="660"/>
      <c r="L20" s="659"/>
      <c r="M20" s="659"/>
      <c r="N20" s="659"/>
      <c r="O20" s="659"/>
      <c r="P20" s="659"/>
      <c r="Q20" s="659"/>
      <c r="R20" s="659"/>
      <c r="S20" s="659"/>
      <c r="T20" s="659"/>
      <c r="U20" s="664"/>
      <c r="V20" s="664"/>
      <c r="W20" s="678"/>
    </row>
    <row r="21" spans="1:23" ht="21" x14ac:dyDescent="0.35">
      <c r="A21" s="655"/>
      <c r="B21" s="656"/>
      <c r="C21" s="700"/>
      <c r="D21" s="657"/>
      <c r="E21" s="657"/>
      <c r="F21" s="657"/>
      <c r="G21" s="659"/>
      <c r="H21" s="652"/>
      <c r="I21" s="651"/>
      <c r="J21" s="651"/>
      <c r="K21" s="660"/>
      <c r="L21" s="659"/>
      <c r="M21" s="659"/>
      <c r="N21" s="659"/>
      <c r="O21" s="659"/>
      <c r="P21" s="659"/>
      <c r="Q21" s="659"/>
      <c r="R21" s="659"/>
      <c r="S21" s="659"/>
      <c r="T21" s="659"/>
      <c r="U21" s="679"/>
      <c r="V21" s="679"/>
      <c r="W21" s="665"/>
    </row>
    <row r="22" spans="1:23" ht="21" x14ac:dyDescent="0.4">
      <c r="A22" s="680"/>
      <c r="B22" s="680"/>
      <c r="C22" s="702"/>
      <c r="D22" s="680"/>
      <c r="E22" s="680"/>
      <c r="F22" s="680"/>
      <c r="G22" s="681"/>
      <c r="H22" s="682"/>
      <c r="I22" s="683"/>
      <c r="J22" s="681"/>
      <c r="K22" s="684"/>
      <c r="L22" s="681"/>
      <c r="M22" s="681"/>
      <c r="N22" s="684"/>
      <c r="O22" s="681"/>
      <c r="P22" s="681"/>
      <c r="Q22" s="681"/>
      <c r="R22" s="681"/>
      <c r="S22" s="681"/>
      <c r="T22" s="681"/>
      <c r="U22" s="685"/>
      <c r="V22" s="685"/>
      <c r="W22" s="665"/>
    </row>
    <row r="23" spans="1:23" ht="21" x14ac:dyDescent="0.4">
      <c r="A23" s="645"/>
      <c r="B23" s="645"/>
      <c r="C23" s="698"/>
      <c r="D23" s="645"/>
      <c r="E23" s="645"/>
      <c r="F23" s="645"/>
      <c r="G23" s="645"/>
      <c r="H23" s="646"/>
      <c r="I23" s="645"/>
      <c r="J23" s="645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45"/>
      <c r="W23" s="644"/>
    </row>
    <row r="24" spans="1:23" ht="21" x14ac:dyDescent="0.4">
      <c r="A24" s="647"/>
      <c r="B24" s="687" t="s">
        <v>27</v>
      </c>
      <c r="C24" s="703" t="s">
        <v>28</v>
      </c>
      <c r="D24" s="688"/>
      <c r="E24" s="689"/>
      <c r="F24" s="690"/>
      <c r="G24" s="687"/>
      <c r="H24" s="691"/>
      <c r="I24" s="687" t="s">
        <v>29</v>
      </c>
      <c r="J24" s="692"/>
      <c r="K24" s="692"/>
      <c r="L24" s="693"/>
      <c r="M24" s="693"/>
      <c r="N24" s="693"/>
      <c r="O24" s="645"/>
      <c r="P24" s="645"/>
      <c r="Q24" s="645"/>
      <c r="R24" s="645"/>
      <c r="S24" s="645"/>
      <c r="T24" s="645"/>
      <c r="U24" s="645"/>
      <c r="V24" s="645"/>
      <c r="W24" s="644"/>
    </row>
    <row r="25" spans="1:23" ht="21" x14ac:dyDescent="0.4">
      <c r="A25" s="647"/>
      <c r="B25" s="687"/>
      <c r="C25" s="703"/>
      <c r="D25" s="688"/>
      <c r="E25" s="689"/>
      <c r="F25" s="690"/>
      <c r="G25" s="687"/>
      <c r="H25" s="691"/>
      <c r="I25" s="687" t="s">
        <v>30</v>
      </c>
      <c r="J25" s="692"/>
      <c r="K25" s="692"/>
      <c r="L25" s="693"/>
      <c r="M25" s="693"/>
      <c r="N25" s="693"/>
      <c r="O25" s="645"/>
      <c r="P25" s="645"/>
      <c r="Q25" s="645"/>
      <c r="R25" s="645"/>
      <c r="S25" s="645"/>
      <c r="T25" s="645"/>
      <c r="U25" s="645"/>
      <c r="V25" s="645"/>
      <c r="W25" s="644"/>
    </row>
    <row r="26" spans="1:23" ht="21" x14ac:dyDescent="0.4">
      <c r="A26" s="647"/>
      <c r="B26" s="687"/>
      <c r="C26" s="703"/>
      <c r="D26" s="688"/>
      <c r="E26" s="689"/>
      <c r="F26" s="690"/>
      <c r="G26" s="687"/>
      <c r="H26" s="691"/>
      <c r="I26" s="687" t="s">
        <v>31</v>
      </c>
      <c r="J26" s="692"/>
      <c r="K26" s="692"/>
      <c r="L26" s="693"/>
      <c r="M26" s="693"/>
      <c r="N26" s="692"/>
      <c r="O26" s="645"/>
      <c r="P26" s="645"/>
      <c r="Q26" s="645"/>
      <c r="R26" s="645"/>
      <c r="S26" s="647"/>
      <c r="T26" s="647"/>
      <c r="U26" s="647"/>
      <c r="V26" s="647"/>
      <c r="W26" s="644"/>
    </row>
    <row r="27" spans="1:23" ht="21" x14ac:dyDescent="0.4">
      <c r="A27" s="647"/>
      <c r="B27" s="687"/>
      <c r="C27" s="703"/>
      <c r="D27" s="688"/>
      <c r="E27" s="689"/>
      <c r="F27" s="690"/>
      <c r="G27" s="687"/>
      <c r="H27" s="694"/>
      <c r="I27" s="687" t="s">
        <v>32</v>
      </c>
      <c r="J27" s="694"/>
      <c r="K27" s="694"/>
      <c r="L27" s="695"/>
      <c r="M27" s="695"/>
      <c r="N27" s="691"/>
      <c r="O27" s="645"/>
      <c r="P27" s="645"/>
      <c r="Q27" s="645"/>
      <c r="R27" s="645"/>
      <c r="S27" s="647"/>
      <c r="T27" s="647"/>
      <c r="U27" s="647"/>
      <c r="V27" s="647"/>
      <c r="W27" s="644"/>
    </row>
    <row r="28" spans="1:23" ht="21" x14ac:dyDescent="0.4">
      <c r="A28" s="666"/>
      <c r="B28" s="689"/>
      <c r="C28" s="704"/>
      <c r="D28" s="689"/>
      <c r="E28" s="689"/>
      <c r="F28" s="690"/>
      <c r="G28" s="696"/>
      <c r="H28" s="694"/>
      <c r="I28" s="696" t="s">
        <v>33</v>
      </c>
      <c r="J28" s="694"/>
      <c r="K28" s="694"/>
      <c r="L28" s="697"/>
      <c r="M28" s="697"/>
      <c r="N28" s="697"/>
      <c r="O28" s="644"/>
      <c r="P28" s="644"/>
      <c r="Q28" s="644"/>
      <c r="R28" s="644"/>
      <c r="S28" s="644"/>
      <c r="T28" s="644"/>
      <c r="U28" s="644"/>
      <c r="V28" s="644"/>
      <c r="W28" s="644"/>
    </row>
    <row r="29" spans="1:23" ht="21" x14ac:dyDescent="0.4">
      <c r="A29" s="666"/>
      <c r="B29" s="666"/>
      <c r="C29" s="705"/>
      <c r="D29" s="666"/>
      <c r="E29" s="666"/>
      <c r="F29" s="666"/>
      <c r="G29" s="647"/>
      <c r="H29" s="686"/>
      <c r="I29" s="666"/>
      <c r="J29" s="644"/>
      <c r="K29" s="644"/>
      <c r="L29" s="644"/>
      <c r="M29" s="644"/>
      <c r="N29" s="644"/>
      <c r="O29" s="644"/>
      <c r="P29" s="644"/>
      <c r="Q29" s="644"/>
      <c r="R29" s="644"/>
      <c r="S29" s="644"/>
      <c r="T29" s="644"/>
      <c r="U29" s="644"/>
      <c r="V29" s="644"/>
      <c r="W29" s="644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D8:D10"/>
    <mergeCell ref="E8:E10"/>
    <mergeCell ref="F8:F10"/>
    <mergeCell ref="H6:H10"/>
    <mergeCell ref="I6:I10"/>
    <mergeCell ref="P7:P10"/>
    <mergeCell ref="M6:M10"/>
    <mergeCell ref="N6:N10"/>
    <mergeCell ref="O6:P6"/>
    <mergeCell ref="G6:G10"/>
    <mergeCell ref="J6:J10"/>
    <mergeCell ref="K6:K10"/>
    <mergeCell ref="L6:L10"/>
  </mergeCells>
  <pageMargins left="0.25" right="0.25" top="0.75" bottom="0.75" header="0.3" footer="0.3"/>
  <pageSetup paperSize="9" scale="6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zoomScaleNormal="100" workbookViewId="0">
      <selection activeCell="G14" sqref="G14"/>
    </sheetView>
  </sheetViews>
  <sheetFormatPr defaultColWidth="9" defaultRowHeight="13.8" x14ac:dyDescent="0.25"/>
  <cols>
    <col min="1" max="1" width="5.8984375" style="644" customWidth="1"/>
    <col min="2" max="13" width="9" style="644"/>
    <col min="14" max="14" width="10.69921875" style="644" customWidth="1"/>
    <col min="15" max="18" width="9" style="644"/>
    <col min="19" max="19" width="10.8984375" style="644" customWidth="1"/>
    <col min="20" max="20" width="11.5" style="644" customWidth="1"/>
    <col min="21" max="16384" width="9" style="644"/>
  </cols>
  <sheetData>
    <row r="1" spans="1:23" ht="21" x14ac:dyDescent="0.4">
      <c r="A1" s="896" t="s">
        <v>1</v>
      </c>
      <c r="B1" s="896"/>
      <c r="C1" s="896"/>
      <c r="D1" s="896"/>
      <c r="E1" s="896"/>
      <c r="F1" s="896"/>
      <c r="G1" s="896"/>
      <c r="H1" s="896"/>
      <c r="I1" s="896"/>
      <c r="J1" s="896"/>
      <c r="K1" s="896"/>
      <c r="L1" s="896"/>
      <c r="M1" s="896"/>
      <c r="N1" s="896"/>
      <c r="O1" s="896"/>
      <c r="P1" s="896"/>
      <c r="Q1" s="896"/>
      <c r="R1" s="896"/>
      <c r="S1" s="896"/>
      <c r="T1" s="896"/>
      <c r="U1" s="896"/>
      <c r="V1" s="743" t="s">
        <v>0</v>
      </c>
    </row>
    <row r="2" spans="1:23" ht="21" x14ac:dyDescent="0.4">
      <c r="A2" s="896" t="s">
        <v>62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896"/>
    </row>
    <row r="3" spans="1:23" ht="21" x14ac:dyDescent="0.4">
      <c r="A3" s="895" t="s">
        <v>63</v>
      </c>
      <c r="B3" s="895"/>
      <c r="C3" s="895"/>
      <c r="D3" s="895"/>
      <c r="E3" s="895"/>
      <c r="F3" s="895"/>
      <c r="G3" s="895"/>
      <c r="H3" s="895"/>
      <c r="I3" s="895"/>
      <c r="J3" s="895"/>
      <c r="K3" s="895"/>
      <c r="L3" s="895"/>
      <c r="M3" s="895"/>
      <c r="N3" s="895"/>
      <c r="O3" s="895"/>
      <c r="P3" s="895"/>
      <c r="Q3" s="895"/>
      <c r="R3" s="895"/>
      <c r="S3" s="895"/>
      <c r="T3" s="895"/>
      <c r="U3" s="895"/>
      <c r="V3" s="895"/>
    </row>
    <row r="4" spans="1:23" ht="21" x14ac:dyDescent="0.4">
      <c r="A4" s="897" t="s">
        <v>2</v>
      </c>
      <c r="B4" s="898"/>
      <c r="C4" s="898"/>
      <c r="D4" s="898"/>
      <c r="E4" s="898"/>
      <c r="F4" s="898"/>
      <c r="G4" s="898"/>
      <c r="H4" s="898"/>
      <c r="I4" s="899"/>
      <c r="J4" s="890" t="s">
        <v>3</v>
      </c>
      <c r="K4" s="900"/>
      <c r="L4" s="900"/>
      <c r="M4" s="900"/>
      <c r="N4" s="900"/>
      <c r="O4" s="900"/>
      <c r="P4" s="900"/>
      <c r="Q4" s="891"/>
      <c r="R4" s="901" t="s">
        <v>4</v>
      </c>
      <c r="S4" s="901" t="s">
        <v>5</v>
      </c>
      <c r="T4" s="901" t="s">
        <v>6</v>
      </c>
      <c r="U4" s="901" t="s">
        <v>7</v>
      </c>
      <c r="V4" s="901" t="s">
        <v>8</v>
      </c>
    </row>
    <row r="5" spans="1:23" ht="21" customHeight="1" x14ac:dyDescent="0.4">
      <c r="A5" s="878" t="s">
        <v>9</v>
      </c>
      <c r="B5" s="881" t="s">
        <v>10</v>
      </c>
      <c r="C5" s="904" t="s">
        <v>11</v>
      </c>
      <c r="D5" s="906" t="s">
        <v>12</v>
      </c>
      <c r="E5" s="907"/>
      <c r="F5" s="908"/>
      <c r="G5" s="881" t="s">
        <v>13</v>
      </c>
      <c r="H5" s="881" t="s">
        <v>14</v>
      </c>
      <c r="I5" s="881" t="s">
        <v>15</v>
      </c>
      <c r="J5" s="892" t="s">
        <v>9</v>
      </c>
      <c r="K5" s="887" t="s">
        <v>16</v>
      </c>
      <c r="L5" s="887" t="s">
        <v>17</v>
      </c>
      <c r="M5" s="887" t="s">
        <v>18</v>
      </c>
      <c r="N5" s="887" t="s">
        <v>19</v>
      </c>
      <c r="O5" s="890" t="s">
        <v>20</v>
      </c>
      <c r="P5" s="891"/>
      <c r="Q5" s="887" t="s">
        <v>21</v>
      </c>
      <c r="R5" s="902"/>
      <c r="S5" s="902"/>
      <c r="T5" s="902"/>
      <c r="U5" s="902"/>
      <c r="V5" s="902"/>
    </row>
    <row r="6" spans="1:23" ht="21" customHeight="1" x14ac:dyDescent="0.25">
      <c r="A6" s="879"/>
      <c r="B6" s="882"/>
      <c r="C6" s="904"/>
      <c r="D6" s="909"/>
      <c r="E6" s="910"/>
      <c r="F6" s="911"/>
      <c r="G6" s="882"/>
      <c r="H6" s="882"/>
      <c r="I6" s="882"/>
      <c r="J6" s="893"/>
      <c r="K6" s="888"/>
      <c r="L6" s="888"/>
      <c r="M6" s="888"/>
      <c r="N6" s="888"/>
      <c r="O6" s="887" t="s">
        <v>22</v>
      </c>
      <c r="P6" s="884" t="s">
        <v>23</v>
      </c>
      <c r="Q6" s="888"/>
      <c r="R6" s="902"/>
      <c r="S6" s="902"/>
      <c r="T6" s="902"/>
      <c r="U6" s="902"/>
      <c r="V6" s="902"/>
    </row>
    <row r="7" spans="1:23" ht="14.25" customHeight="1" x14ac:dyDescent="0.25">
      <c r="A7" s="879"/>
      <c r="B7" s="882"/>
      <c r="C7" s="904"/>
      <c r="D7" s="878" t="s">
        <v>24</v>
      </c>
      <c r="E7" s="878" t="s">
        <v>25</v>
      </c>
      <c r="F7" s="878" t="s">
        <v>26</v>
      </c>
      <c r="G7" s="882"/>
      <c r="H7" s="882"/>
      <c r="I7" s="882"/>
      <c r="J7" s="893"/>
      <c r="K7" s="888"/>
      <c r="L7" s="888"/>
      <c r="M7" s="888"/>
      <c r="N7" s="888"/>
      <c r="O7" s="888"/>
      <c r="P7" s="885"/>
      <c r="Q7" s="888"/>
      <c r="R7" s="902"/>
      <c r="S7" s="902"/>
      <c r="T7" s="902"/>
      <c r="U7" s="902"/>
      <c r="V7" s="902"/>
    </row>
    <row r="8" spans="1:23" ht="14.25" customHeight="1" x14ac:dyDescent="0.25">
      <c r="A8" s="879"/>
      <c r="B8" s="882"/>
      <c r="C8" s="904"/>
      <c r="D8" s="879"/>
      <c r="E8" s="879"/>
      <c r="F8" s="879"/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3" ht="100.8" customHeight="1" x14ac:dyDescent="0.25">
      <c r="A9" s="880"/>
      <c r="B9" s="883"/>
      <c r="C9" s="905"/>
      <c r="D9" s="880"/>
      <c r="E9" s="880"/>
      <c r="F9" s="880"/>
      <c r="G9" s="883"/>
      <c r="H9" s="883"/>
      <c r="I9" s="883"/>
      <c r="J9" s="894"/>
      <c r="K9" s="889"/>
      <c r="L9" s="889"/>
      <c r="M9" s="889"/>
      <c r="N9" s="889"/>
      <c r="O9" s="889"/>
      <c r="P9" s="886"/>
      <c r="Q9" s="889"/>
      <c r="R9" s="903"/>
      <c r="S9" s="903"/>
      <c r="T9" s="903"/>
      <c r="U9" s="903"/>
      <c r="V9" s="903"/>
    </row>
    <row r="10" spans="1:23" ht="31.2" customHeight="1" x14ac:dyDescent="0.4">
      <c r="A10" s="648">
        <v>1</v>
      </c>
      <c r="B10" s="649" t="s">
        <v>34</v>
      </c>
      <c r="C10" s="699">
        <v>2</v>
      </c>
      <c r="D10" s="650">
        <v>0</v>
      </c>
      <c r="E10" s="650">
        <v>2</v>
      </c>
      <c r="F10" s="650">
        <v>70</v>
      </c>
      <c r="G10" s="651">
        <v>260</v>
      </c>
      <c r="H10" s="652">
        <v>600</v>
      </c>
      <c r="I10" s="651">
        <v>162000</v>
      </c>
      <c r="J10" s="713">
        <v>1</v>
      </c>
      <c r="K10" s="714" t="s">
        <v>35</v>
      </c>
      <c r="L10" s="714">
        <v>168</v>
      </c>
      <c r="M10" s="746">
        <v>6800</v>
      </c>
      <c r="N10" s="707">
        <v>11414400</v>
      </c>
      <c r="O10" s="714">
        <v>31</v>
      </c>
      <c r="P10" s="714">
        <v>85</v>
      </c>
      <c r="Q10" s="707">
        <v>212160</v>
      </c>
      <c r="R10" s="706">
        <v>374160</v>
      </c>
      <c r="S10" s="707">
        <v>50000000</v>
      </c>
      <c r="T10" s="706">
        <v>0</v>
      </c>
      <c r="U10" s="654"/>
      <c r="V10" s="578"/>
    </row>
    <row r="11" spans="1:23" ht="21" x14ac:dyDescent="0.4">
      <c r="A11" s="655"/>
      <c r="B11" s="656"/>
      <c r="C11" s="700"/>
      <c r="D11" s="657"/>
      <c r="E11" s="657"/>
      <c r="F11" s="657"/>
      <c r="G11" s="593">
        <v>10</v>
      </c>
      <c r="H11" s="658">
        <v>600</v>
      </c>
      <c r="I11" s="659">
        <v>6000</v>
      </c>
      <c r="J11" s="656"/>
      <c r="K11" s="732" t="s">
        <v>56</v>
      </c>
      <c r="L11" s="732">
        <v>40</v>
      </c>
      <c r="M11" s="777"/>
      <c r="N11" s="661"/>
      <c r="O11" s="661"/>
      <c r="P11" s="661"/>
      <c r="Q11" s="661"/>
      <c r="R11" s="662"/>
      <c r="S11" s="651">
        <v>0</v>
      </c>
      <c r="T11" s="663">
        <v>6000</v>
      </c>
      <c r="U11" s="663">
        <v>0.3</v>
      </c>
      <c r="V11" s="664">
        <v>18</v>
      </c>
    </row>
    <row r="12" spans="1:23" ht="21" x14ac:dyDescent="0.4">
      <c r="A12" s="655"/>
      <c r="B12" s="656"/>
      <c r="C12" s="700"/>
      <c r="D12" s="657"/>
      <c r="E12" s="657"/>
      <c r="F12" s="657"/>
      <c r="G12" s="666"/>
      <c r="H12" s="658"/>
      <c r="I12" s="659"/>
      <c r="J12" s="660"/>
      <c r="K12" s="653"/>
      <c r="L12" s="667"/>
      <c r="M12" s="667"/>
      <c r="N12" s="668"/>
      <c r="O12" s="653"/>
      <c r="P12" s="653"/>
      <c r="Q12" s="668"/>
      <c r="R12" s="651"/>
      <c r="S12" s="651"/>
      <c r="T12" s="651"/>
      <c r="U12" s="663"/>
      <c r="V12" s="664"/>
      <c r="W12" s="665"/>
    </row>
    <row r="13" spans="1:23" ht="21" x14ac:dyDescent="0.35">
      <c r="A13" s="655"/>
      <c r="B13" s="656"/>
      <c r="C13" s="700"/>
      <c r="D13" s="657"/>
      <c r="E13" s="657"/>
      <c r="F13" s="657"/>
      <c r="G13" s="659"/>
      <c r="H13" s="652"/>
      <c r="I13" s="651"/>
      <c r="J13" s="660"/>
      <c r="K13" s="653"/>
      <c r="L13" s="660"/>
      <c r="M13" s="659"/>
      <c r="N13" s="662"/>
      <c r="O13" s="659"/>
      <c r="P13" s="659"/>
      <c r="Q13" s="659"/>
      <c r="R13" s="659"/>
      <c r="S13" s="659"/>
      <c r="T13" s="659"/>
      <c r="U13" s="664"/>
      <c r="V13" s="664"/>
      <c r="W13" s="665"/>
    </row>
    <row r="14" spans="1:23" ht="21" x14ac:dyDescent="0.35">
      <c r="A14" s="655"/>
      <c r="B14" s="656"/>
      <c r="C14" s="700"/>
      <c r="D14" s="657"/>
      <c r="E14" s="657"/>
      <c r="F14" s="657"/>
      <c r="G14" s="659"/>
      <c r="H14" s="658"/>
      <c r="I14" s="669"/>
      <c r="J14" s="659"/>
      <c r="K14" s="659"/>
      <c r="L14" s="659"/>
      <c r="M14" s="659"/>
      <c r="N14" s="659"/>
      <c r="O14" s="659"/>
      <c r="P14" s="659"/>
      <c r="Q14" s="659"/>
      <c r="R14" s="659"/>
      <c r="S14" s="659"/>
      <c r="T14" s="659"/>
      <c r="U14" s="664"/>
      <c r="V14" s="664"/>
      <c r="W14" s="665"/>
    </row>
    <row r="15" spans="1:23" ht="21" x14ac:dyDescent="0.35">
      <c r="A15" s="670"/>
      <c r="B15" s="671"/>
      <c r="C15" s="701"/>
      <c r="D15" s="672"/>
      <c r="E15" s="672"/>
      <c r="F15" s="672"/>
      <c r="G15" s="673"/>
      <c r="H15" s="674"/>
      <c r="I15" s="673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659"/>
      <c r="U15" s="664"/>
      <c r="V15" s="675"/>
      <c r="W15" s="665"/>
    </row>
    <row r="16" spans="1:23" ht="60.6" x14ac:dyDescent="1.05">
      <c r="A16" s="670"/>
      <c r="B16" s="671"/>
      <c r="C16" s="701"/>
      <c r="D16" s="672"/>
      <c r="E16" s="672"/>
      <c r="F16" s="672"/>
      <c r="G16" s="673"/>
      <c r="H16" s="674"/>
      <c r="I16" s="673"/>
      <c r="J16" s="659"/>
      <c r="K16" s="659"/>
      <c r="L16" s="659"/>
      <c r="M16" s="659"/>
      <c r="N16" s="798" t="s">
        <v>68</v>
      </c>
      <c r="O16" s="659"/>
      <c r="P16" s="659"/>
      <c r="Q16" s="659"/>
      <c r="R16" s="659"/>
      <c r="S16" s="659"/>
      <c r="T16" s="659"/>
      <c r="U16" s="664"/>
      <c r="V16" s="675"/>
    </row>
    <row r="17" spans="1:23" ht="21" x14ac:dyDescent="0.35">
      <c r="A17" s="670"/>
      <c r="B17" s="671"/>
      <c r="C17" s="701"/>
      <c r="D17" s="672"/>
      <c r="E17" s="672"/>
      <c r="F17" s="672"/>
      <c r="G17" s="673"/>
      <c r="H17" s="674"/>
      <c r="I17" s="673"/>
      <c r="J17" s="659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64"/>
      <c r="V17" s="675"/>
      <c r="W17" s="665"/>
    </row>
    <row r="18" spans="1:23" ht="21" x14ac:dyDescent="0.35">
      <c r="A18" s="655"/>
      <c r="B18" s="656"/>
      <c r="C18" s="700"/>
      <c r="D18" s="657"/>
      <c r="E18" s="657"/>
      <c r="F18" s="657"/>
      <c r="G18" s="651"/>
      <c r="H18" s="652"/>
      <c r="I18" s="651"/>
      <c r="J18" s="651"/>
      <c r="K18" s="676"/>
      <c r="L18" s="659"/>
      <c r="M18" s="659"/>
      <c r="N18" s="659"/>
      <c r="O18" s="659"/>
      <c r="P18" s="659"/>
      <c r="Q18" s="659"/>
      <c r="R18" s="659"/>
      <c r="S18" s="659"/>
      <c r="T18" s="659"/>
      <c r="U18" s="677"/>
      <c r="V18" s="677"/>
      <c r="W18" s="665"/>
    </row>
    <row r="19" spans="1:23" ht="21" x14ac:dyDescent="0.4">
      <c r="A19" s="655"/>
      <c r="B19" s="656"/>
      <c r="C19" s="700"/>
      <c r="D19" s="657"/>
      <c r="E19" s="657"/>
      <c r="F19" s="657"/>
      <c r="G19" s="659"/>
      <c r="H19" s="652"/>
      <c r="I19" s="651"/>
      <c r="J19" s="651"/>
      <c r="K19" s="660"/>
      <c r="L19" s="659"/>
      <c r="M19" s="659"/>
      <c r="N19" s="659"/>
      <c r="O19" s="659"/>
      <c r="P19" s="659"/>
      <c r="Q19" s="659"/>
      <c r="R19" s="659"/>
      <c r="S19" s="659"/>
      <c r="T19" s="659"/>
      <c r="U19" s="664"/>
      <c r="V19" s="664"/>
      <c r="W19" s="665"/>
    </row>
    <row r="20" spans="1:23" ht="21" x14ac:dyDescent="0.4">
      <c r="A20" s="655"/>
      <c r="B20" s="656"/>
      <c r="C20" s="700"/>
      <c r="D20" s="657"/>
      <c r="E20" s="657"/>
      <c r="F20" s="657"/>
      <c r="G20" s="659"/>
      <c r="H20" s="652"/>
      <c r="I20" s="651"/>
      <c r="J20" s="651"/>
      <c r="K20" s="660"/>
      <c r="L20" s="659"/>
      <c r="M20" s="659"/>
      <c r="N20" s="659"/>
      <c r="O20" s="659"/>
      <c r="P20" s="659"/>
      <c r="Q20" s="659"/>
      <c r="R20" s="659"/>
      <c r="S20" s="659"/>
      <c r="T20" s="659"/>
      <c r="U20" s="679"/>
      <c r="V20" s="679"/>
      <c r="W20" s="678"/>
    </row>
    <row r="21" spans="1:23" ht="21" x14ac:dyDescent="0.4">
      <c r="A21" s="680"/>
      <c r="B21" s="680"/>
      <c r="C21" s="702"/>
      <c r="D21" s="680"/>
      <c r="E21" s="680"/>
      <c r="F21" s="680"/>
      <c r="G21" s="681"/>
      <c r="H21" s="682"/>
      <c r="I21" s="683"/>
      <c r="J21" s="681"/>
      <c r="K21" s="684"/>
      <c r="L21" s="681"/>
      <c r="M21" s="681"/>
      <c r="N21" s="684"/>
      <c r="O21" s="681"/>
      <c r="P21" s="681"/>
      <c r="Q21" s="681"/>
      <c r="R21" s="681"/>
      <c r="S21" s="681"/>
      <c r="T21" s="681"/>
      <c r="U21" s="685"/>
      <c r="V21" s="685"/>
      <c r="W21" s="665"/>
    </row>
    <row r="22" spans="1:23" ht="21" x14ac:dyDescent="0.4">
      <c r="A22" s="645"/>
      <c r="B22" s="645"/>
      <c r="C22" s="698"/>
      <c r="D22" s="645"/>
      <c r="E22" s="645"/>
      <c r="F22" s="645"/>
      <c r="G22" s="645"/>
      <c r="H22" s="646"/>
      <c r="I22" s="645"/>
      <c r="J22" s="645"/>
      <c r="K22" s="645"/>
      <c r="L22" s="645"/>
      <c r="M22" s="645"/>
      <c r="N22" s="645"/>
      <c r="O22" s="645"/>
      <c r="P22" s="645"/>
      <c r="Q22" s="645"/>
      <c r="R22" s="645"/>
      <c r="S22" s="645"/>
      <c r="T22" s="645"/>
      <c r="U22" s="645"/>
      <c r="V22" s="645"/>
      <c r="W22" s="665"/>
    </row>
    <row r="23" spans="1:23" ht="21" x14ac:dyDescent="0.4">
      <c r="A23" s="647"/>
      <c r="B23" s="687" t="s">
        <v>27</v>
      </c>
      <c r="C23" s="703" t="s">
        <v>28</v>
      </c>
      <c r="D23" s="688"/>
      <c r="E23" s="689"/>
      <c r="F23" s="690"/>
      <c r="G23" s="687"/>
      <c r="H23" s="691"/>
      <c r="I23" s="687" t="s">
        <v>29</v>
      </c>
      <c r="J23" s="692"/>
      <c r="K23" s="692"/>
      <c r="L23" s="693"/>
      <c r="M23" s="693"/>
      <c r="N23" s="693"/>
      <c r="O23" s="645"/>
      <c r="P23" s="645"/>
      <c r="Q23" s="645"/>
      <c r="R23" s="645"/>
      <c r="S23" s="645"/>
      <c r="T23" s="645"/>
      <c r="U23" s="645"/>
      <c r="V23" s="645"/>
    </row>
    <row r="24" spans="1:23" ht="21" x14ac:dyDescent="0.4">
      <c r="A24" s="647"/>
      <c r="B24" s="687"/>
      <c r="C24" s="703"/>
      <c r="D24" s="688"/>
      <c r="E24" s="689"/>
      <c r="F24" s="690"/>
      <c r="G24" s="687"/>
      <c r="H24" s="691"/>
      <c r="I24" s="687" t="s">
        <v>30</v>
      </c>
      <c r="J24" s="692"/>
      <c r="K24" s="692"/>
      <c r="L24" s="693"/>
      <c r="M24" s="693"/>
      <c r="N24" s="693"/>
      <c r="O24" s="645"/>
      <c r="P24" s="645"/>
      <c r="Q24" s="645"/>
      <c r="R24" s="645"/>
      <c r="S24" s="645"/>
      <c r="T24" s="645"/>
      <c r="U24" s="645"/>
      <c r="V24" s="645"/>
    </row>
    <row r="25" spans="1:23" ht="21" x14ac:dyDescent="0.4">
      <c r="A25" s="647"/>
      <c r="B25" s="687"/>
      <c r="C25" s="703"/>
      <c r="D25" s="688"/>
      <c r="E25" s="689"/>
      <c r="F25" s="690"/>
      <c r="G25" s="687"/>
      <c r="H25" s="691"/>
      <c r="I25" s="687" t="s">
        <v>31</v>
      </c>
      <c r="J25" s="692"/>
      <c r="K25" s="692"/>
      <c r="L25" s="693"/>
      <c r="M25" s="693"/>
      <c r="N25" s="692"/>
      <c r="O25" s="645"/>
      <c r="P25" s="645"/>
      <c r="Q25" s="645"/>
      <c r="R25" s="645"/>
      <c r="S25" s="647"/>
      <c r="T25" s="647"/>
      <c r="U25" s="647"/>
      <c r="V25" s="647"/>
    </row>
    <row r="26" spans="1:23" ht="21" x14ac:dyDescent="0.4">
      <c r="A26" s="647"/>
      <c r="B26" s="687"/>
      <c r="C26" s="703"/>
      <c r="D26" s="688"/>
      <c r="E26" s="689"/>
      <c r="F26" s="690"/>
      <c r="G26" s="687"/>
      <c r="H26" s="694"/>
      <c r="I26" s="687" t="s">
        <v>32</v>
      </c>
      <c r="J26" s="694"/>
      <c r="K26" s="694"/>
      <c r="L26" s="695"/>
      <c r="M26" s="695"/>
      <c r="N26" s="691"/>
      <c r="O26" s="645"/>
      <c r="P26" s="645"/>
      <c r="Q26" s="645"/>
      <c r="R26" s="645"/>
      <c r="S26" s="647"/>
      <c r="T26" s="647"/>
      <c r="U26" s="647"/>
      <c r="V26" s="647"/>
    </row>
    <row r="27" spans="1:23" ht="21" x14ac:dyDescent="0.4">
      <c r="A27" s="666"/>
      <c r="B27" s="689"/>
      <c r="C27" s="704"/>
      <c r="D27" s="689"/>
      <c r="E27" s="689"/>
      <c r="F27" s="690"/>
      <c r="G27" s="696"/>
      <c r="H27" s="694"/>
      <c r="I27" s="696" t="s">
        <v>33</v>
      </c>
      <c r="J27" s="694"/>
      <c r="K27" s="694"/>
      <c r="L27" s="697"/>
      <c r="M27" s="697"/>
      <c r="N27" s="697"/>
    </row>
    <row r="28" spans="1:23" ht="21" x14ac:dyDescent="0.4">
      <c r="A28" s="666"/>
      <c r="B28" s="689"/>
      <c r="C28" s="704"/>
      <c r="D28" s="689"/>
      <c r="E28" s="689"/>
      <c r="F28" s="690"/>
      <c r="G28" s="696"/>
      <c r="H28" s="694"/>
      <c r="I28" s="696" t="s">
        <v>33</v>
      </c>
      <c r="J28" s="694"/>
      <c r="K28" s="694"/>
      <c r="L28" s="697"/>
      <c r="M28" s="697"/>
      <c r="N28" s="697"/>
    </row>
    <row r="29" spans="1:23" ht="21" x14ac:dyDescent="0.4">
      <c r="A29" s="666"/>
      <c r="B29" s="666"/>
      <c r="C29" s="705"/>
      <c r="D29" s="666"/>
      <c r="E29" s="666"/>
      <c r="F29" s="666"/>
      <c r="G29" s="647"/>
      <c r="H29" s="686"/>
      <c r="I29" s="666"/>
    </row>
  </sheetData>
  <mergeCells count="29">
    <mergeCell ref="A3:V3"/>
    <mergeCell ref="O5:P5"/>
    <mergeCell ref="Q5:Q9"/>
    <mergeCell ref="O6:O9"/>
    <mergeCell ref="P6:P9"/>
    <mergeCell ref="D7:D9"/>
    <mergeCell ref="E7:E9"/>
    <mergeCell ref="F7:F9"/>
    <mergeCell ref="J5:J9"/>
    <mergeCell ref="K5:K9"/>
    <mergeCell ref="L5:L9"/>
    <mergeCell ref="M5:M9"/>
    <mergeCell ref="N5:N9"/>
    <mergeCell ref="A1:U1"/>
    <mergeCell ref="A2:V2"/>
    <mergeCell ref="A4:I4"/>
    <mergeCell ref="J4:Q4"/>
    <mergeCell ref="R4:R9"/>
    <mergeCell ref="S4:S9"/>
    <mergeCell ref="T4:T9"/>
    <mergeCell ref="U4:U9"/>
    <mergeCell ref="V4:V9"/>
    <mergeCell ref="A5:A9"/>
    <mergeCell ref="B5:B9"/>
    <mergeCell ref="C5:C9"/>
    <mergeCell ref="D5:F6"/>
    <mergeCell ref="G5:G9"/>
    <mergeCell ref="H5:H9"/>
    <mergeCell ref="I5:I9"/>
  </mergeCells>
  <pageMargins left="0" right="0.23622047244094491" top="0" bottom="0" header="0.31496062992125984" footer="0.31496062992125984"/>
  <pageSetup paperSize="9" scale="6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opLeftCell="A2" zoomScaleNormal="100" workbookViewId="0">
      <selection activeCell="U25" sqref="U25"/>
    </sheetView>
  </sheetViews>
  <sheetFormatPr defaultRowHeight="13.8" x14ac:dyDescent="0.25"/>
  <cols>
    <col min="10" max="10" width="7.19921875" customWidth="1"/>
    <col min="14" max="14" width="10.8984375" bestFit="1" customWidth="1"/>
    <col min="17" max="17" width="10.8984375" bestFit="1" customWidth="1"/>
    <col min="19" max="19" width="10.19921875" customWidth="1"/>
  </cols>
  <sheetData>
    <row r="1" spans="1:22" ht="21" x14ac:dyDescent="0.4">
      <c r="A1" s="645"/>
      <c r="B1" s="645"/>
      <c r="C1" s="698"/>
      <c r="D1" s="645"/>
      <c r="E1" s="645"/>
      <c r="F1" s="645"/>
      <c r="G1" s="645"/>
      <c r="H1" s="646"/>
      <c r="I1" s="645"/>
      <c r="J1" s="645"/>
      <c r="K1" s="645"/>
      <c r="L1" s="645"/>
      <c r="M1" s="645"/>
      <c r="N1" s="645"/>
      <c r="O1" s="645"/>
      <c r="P1" s="645"/>
      <c r="Q1" s="645"/>
      <c r="R1" s="645"/>
      <c r="S1" s="645"/>
      <c r="T1" s="644"/>
      <c r="U1" s="645"/>
      <c r="V1" s="715" t="s">
        <v>0</v>
      </c>
    </row>
    <row r="2" spans="1:22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715"/>
    </row>
    <row r="3" spans="1:22" ht="21" x14ac:dyDescent="0.4">
      <c r="A3" s="896" t="s">
        <v>61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2" ht="21" x14ac:dyDescent="0.4">
      <c r="A4" s="895" t="s">
        <v>38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2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2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2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2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2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2" ht="103.2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2" ht="21" x14ac:dyDescent="0.4">
      <c r="A11" s="754">
        <v>1</v>
      </c>
      <c r="B11" s="755" t="s">
        <v>34</v>
      </c>
      <c r="C11" s="756">
        <v>2</v>
      </c>
      <c r="D11" s="757">
        <v>1</v>
      </c>
      <c r="E11" s="757">
        <v>0</v>
      </c>
      <c r="F11" s="757">
        <v>62</v>
      </c>
      <c r="G11" s="737">
        <v>454</v>
      </c>
      <c r="H11" s="758">
        <v>450</v>
      </c>
      <c r="I11" s="737">
        <v>204300</v>
      </c>
      <c r="J11" s="714">
        <v>1</v>
      </c>
      <c r="K11" s="714" t="s">
        <v>35</v>
      </c>
      <c r="L11" s="714">
        <v>171</v>
      </c>
      <c r="M11" s="746">
        <v>7700</v>
      </c>
      <c r="N11" s="707">
        <f>M11*L11</f>
        <v>1316700</v>
      </c>
      <c r="O11" s="714">
        <v>22</v>
      </c>
      <c r="P11" s="714">
        <v>85</v>
      </c>
      <c r="Q11" s="707">
        <v>197505</v>
      </c>
      <c r="R11" s="706">
        <f>Q11+I11</f>
        <v>401805</v>
      </c>
      <c r="S11" s="707">
        <v>50000000</v>
      </c>
      <c r="T11" s="706" t="s">
        <v>39</v>
      </c>
      <c r="U11" s="654"/>
      <c r="V11" s="578"/>
    </row>
    <row r="12" spans="1:22" ht="21" x14ac:dyDescent="0.4">
      <c r="A12" s="731"/>
      <c r="B12" s="732"/>
      <c r="C12" s="733"/>
      <c r="D12" s="734"/>
      <c r="E12" s="734"/>
      <c r="F12" s="734"/>
      <c r="G12" s="759">
        <v>8</v>
      </c>
      <c r="H12" s="735">
        <v>450</v>
      </c>
      <c r="I12" s="736">
        <v>3600</v>
      </c>
      <c r="J12" s="732">
        <v>2</v>
      </c>
      <c r="K12" s="732" t="s">
        <v>35</v>
      </c>
      <c r="L12" s="732">
        <v>30</v>
      </c>
      <c r="M12" s="736">
        <v>9100</v>
      </c>
      <c r="N12" s="710">
        <f>M12*L12</f>
        <v>273000</v>
      </c>
      <c r="O12" s="732">
        <v>5</v>
      </c>
      <c r="P12" s="732">
        <v>5</v>
      </c>
      <c r="Q12" s="710">
        <v>295350</v>
      </c>
      <c r="R12" s="727">
        <f>Q12+I12</f>
        <v>298950</v>
      </c>
      <c r="S12" s="651">
        <f>-'นางนิตยา  มาเยอะ'!S1</f>
        <v>0</v>
      </c>
      <c r="T12" s="661"/>
      <c r="U12" s="663">
        <v>0.3</v>
      </c>
      <c r="V12" s="664">
        <v>11</v>
      </c>
    </row>
    <row r="13" spans="1:22" ht="21" x14ac:dyDescent="0.4">
      <c r="A13" s="655"/>
      <c r="B13" s="656"/>
      <c r="C13" s="700"/>
      <c r="D13" s="657"/>
      <c r="E13" s="657"/>
      <c r="F13" s="657"/>
      <c r="G13" s="666"/>
      <c r="H13" s="658"/>
      <c r="I13" s="659"/>
      <c r="J13" s="660"/>
      <c r="K13" s="653"/>
      <c r="L13" s="667"/>
      <c r="M13" s="667"/>
      <c r="N13" s="668"/>
      <c r="O13" s="653"/>
      <c r="P13" s="653"/>
      <c r="Q13" s="668"/>
      <c r="R13" s="651"/>
      <c r="S13" s="651"/>
      <c r="T13" s="651"/>
      <c r="U13" s="663"/>
      <c r="V13" s="664"/>
    </row>
    <row r="14" spans="1:22" ht="21" x14ac:dyDescent="0.35">
      <c r="A14" s="655"/>
      <c r="B14" s="656"/>
      <c r="C14" s="700"/>
      <c r="D14" s="657"/>
      <c r="E14" s="657"/>
      <c r="F14" s="657"/>
      <c r="G14" s="659"/>
      <c r="H14" s="652"/>
      <c r="I14" s="651"/>
      <c r="J14" s="660"/>
      <c r="K14" s="653"/>
      <c r="L14" s="660"/>
      <c r="M14" s="659"/>
      <c r="N14" s="662"/>
      <c r="O14" s="659"/>
      <c r="P14" s="659"/>
      <c r="Q14" s="659"/>
      <c r="R14" s="659"/>
      <c r="S14" s="659"/>
      <c r="T14" s="659"/>
      <c r="U14" s="664"/>
      <c r="V14" s="664"/>
    </row>
    <row r="15" spans="1:22" ht="21" x14ac:dyDescent="0.35">
      <c r="A15" s="655"/>
      <c r="B15" s="656"/>
      <c r="C15" s="700"/>
      <c r="D15" s="657"/>
      <c r="E15" s="657"/>
      <c r="F15" s="657"/>
      <c r="G15" s="659"/>
      <c r="H15" s="658"/>
      <c r="I15" s="669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659"/>
      <c r="U15" s="664"/>
      <c r="V15" s="664"/>
    </row>
    <row r="16" spans="1:22" ht="21" x14ac:dyDescent="0.35">
      <c r="A16" s="670"/>
      <c r="B16" s="671"/>
      <c r="C16" s="701"/>
      <c r="D16" s="672"/>
      <c r="E16" s="672"/>
      <c r="F16" s="672"/>
      <c r="G16" s="673"/>
      <c r="H16" s="674"/>
      <c r="I16" s="673"/>
      <c r="J16" s="659"/>
      <c r="K16" s="659"/>
      <c r="L16" s="659"/>
      <c r="M16" s="659"/>
      <c r="N16" s="659"/>
      <c r="O16" s="659"/>
      <c r="P16" s="659"/>
      <c r="Q16" s="659"/>
      <c r="R16" s="659"/>
      <c r="S16" s="659"/>
      <c r="T16" s="659"/>
      <c r="U16" s="664"/>
      <c r="V16" s="675"/>
    </row>
    <row r="17" spans="1:22" ht="21" x14ac:dyDescent="0.35">
      <c r="A17" s="670"/>
      <c r="B17" s="671"/>
      <c r="C17" s="701"/>
      <c r="D17" s="672"/>
      <c r="E17" s="672"/>
      <c r="F17" s="672"/>
      <c r="G17" s="673"/>
      <c r="H17" s="674"/>
      <c r="I17" s="673"/>
      <c r="J17" s="723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64"/>
      <c r="V17" s="675"/>
    </row>
    <row r="18" spans="1:22" ht="60.6" x14ac:dyDescent="1.05">
      <c r="A18" s="670"/>
      <c r="B18" s="671"/>
      <c r="C18" s="701"/>
      <c r="D18" s="672"/>
      <c r="E18" s="672"/>
      <c r="F18" s="672"/>
      <c r="G18" s="723"/>
      <c r="H18" s="658"/>
      <c r="I18" s="659"/>
      <c r="J18" s="723"/>
      <c r="K18" s="659"/>
      <c r="L18" s="659"/>
      <c r="M18" s="659"/>
      <c r="N18" s="798" t="s">
        <v>75</v>
      </c>
      <c r="O18" s="659"/>
      <c r="P18" s="659"/>
      <c r="Q18" s="659"/>
      <c r="R18" s="659"/>
      <c r="S18" s="659"/>
      <c r="T18" s="659"/>
      <c r="U18" s="664"/>
      <c r="V18" s="675"/>
    </row>
    <row r="19" spans="1:22" ht="21" x14ac:dyDescent="0.35">
      <c r="A19" s="655"/>
      <c r="B19" s="656"/>
      <c r="C19" s="700"/>
      <c r="D19" s="657"/>
      <c r="E19" s="657"/>
      <c r="F19" s="657"/>
      <c r="G19" s="725"/>
      <c r="H19" s="652"/>
      <c r="I19" s="651"/>
      <c r="J19" s="725"/>
      <c r="K19" s="676"/>
      <c r="L19" s="659"/>
      <c r="M19" s="659"/>
      <c r="N19" s="659"/>
      <c r="O19" s="659"/>
      <c r="P19" s="659"/>
      <c r="Q19" s="659"/>
      <c r="R19" s="659"/>
      <c r="S19" s="659"/>
      <c r="T19" s="659"/>
      <c r="U19" s="677"/>
      <c r="V19" s="677"/>
    </row>
    <row r="20" spans="1:22" ht="21" x14ac:dyDescent="0.35">
      <c r="A20" s="655"/>
      <c r="B20" s="656"/>
      <c r="C20" s="700"/>
      <c r="D20" s="657"/>
      <c r="E20" s="657"/>
      <c r="F20" s="657"/>
      <c r="G20" s="659"/>
      <c r="H20" s="652"/>
      <c r="I20" s="651"/>
      <c r="J20" s="651"/>
      <c r="K20" s="660"/>
      <c r="L20" s="659"/>
      <c r="M20" s="659"/>
      <c r="N20" s="659"/>
      <c r="O20" s="659"/>
      <c r="P20" s="659"/>
      <c r="Q20" s="659"/>
      <c r="R20" s="659"/>
      <c r="S20" s="659"/>
      <c r="T20" s="659"/>
      <c r="U20" s="664"/>
      <c r="V20" s="664"/>
    </row>
    <row r="21" spans="1:22" ht="21" x14ac:dyDescent="0.4">
      <c r="A21" s="655"/>
      <c r="B21" s="656"/>
      <c r="C21" s="700"/>
      <c r="D21" s="657"/>
      <c r="E21" s="657"/>
      <c r="F21" s="657"/>
      <c r="G21" s="659"/>
      <c r="H21" s="652"/>
      <c r="I21" s="651"/>
      <c r="J21" s="651"/>
      <c r="K21" s="660"/>
      <c r="L21" s="659"/>
      <c r="M21" s="659"/>
      <c r="N21" s="659"/>
      <c r="O21" s="659"/>
      <c r="P21" s="659"/>
      <c r="Q21" s="659"/>
      <c r="R21" s="659"/>
      <c r="S21" s="659"/>
      <c r="T21" s="659"/>
      <c r="U21" s="679"/>
      <c r="V21" s="679"/>
    </row>
    <row r="22" spans="1:22" ht="21" x14ac:dyDescent="0.4">
      <c r="A22" s="680"/>
      <c r="B22" s="680"/>
      <c r="C22" s="702"/>
      <c r="D22" s="680"/>
      <c r="E22" s="680"/>
      <c r="F22" s="680"/>
      <c r="G22" s="681"/>
      <c r="H22" s="682"/>
      <c r="I22" s="683"/>
      <c r="J22" s="681"/>
      <c r="K22" s="684"/>
      <c r="L22" s="681"/>
      <c r="M22" s="681"/>
      <c r="N22" s="684"/>
      <c r="O22" s="681"/>
      <c r="P22" s="681"/>
      <c r="Q22" s="681"/>
      <c r="R22" s="681"/>
      <c r="S22" s="681"/>
      <c r="T22" s="681"/>
      <c r="U22" s="685"/>
      <c r="V22" s="685"/>
    </row>
    <row r="23" spans="1:22" ht="21" x14ac:dyDescent="0.4">
      <c r="A23" s="645"/>
      <c r="B23" s="645"/>
      <c r="C23" s="698"/>
      <c r="D23" s="645"/>
      <c r="E23" s="645"/>
      <c r="F23" s="645"/>
      <c r="G23" s="645"/>
      <c r="H23" s="646"/>
      <c r="I23" s="645"/>
      <c r="J23" s="645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45"/>
    </row>
    <row r="24" spans="1:22" ht="21" x14ac:dyDescent="0.4">
      <c r="A24" s="647"/>
      <c r="B24" s="687" t="s">
        <v>27</v>
      </c>
      <c r="C24" s="703" t="s">
        <v>28</v>
      </c>
      <c r="D24" s="688"/>
      <c r="E24" s="689"/>
      <c r="F24" s="690"/>
      <c r="G24" s="687"/>
      <c r="H24" s="691"/>
      <c r="I24" s="687" t="s">
        <v>29</v>
      </c>
      <c r="J24" s="692"/>
      <c r="K24" s="692"/>
      <c r="L24" s="693"/>
      <c r="M24" s="693"/>
      <c r="N24" s="693"/>
      <c r="O24" s="645"/>
      <c r="P24" s="645"/>
      <c r="Q24" s="645"/>
      <c r="R24" s="645"/>
      <c r="S24" s="645"/>
      <c r="T24" s="645"/>
      <c r="U24" s="645"/>
      <c r="V24" s="645"/>
    </row>
    <row r="25" spans="1:22" ht="21" x14ac:dyDescent="0.4">
      <c r="A25" s="647"/>
      <c r="B25" s="687"/>
      <c r="C25" s="703"/>
      <c r="D25" s="688"/>
      <c r="E25" s="689"/>
      <c r="F25" s="690"/>
      <c r="G25" s="687"/>
      <c r="H25" s="691"/>
      <c r="I25" s="687" t="s">
        <v>30</v>
      </c>
      <c r="J25" s="692"/>
      <c r="K25" s="692"/>
      <c r="L25" s="693"/>
      <c r="M25" s="693"/>
      <c r="N25" s="693"/>
      <c r="O25" s="645"/>
      <c r="P25" s="645"/>
      <c r="Q25" s="645"/>
      <c r="R25" s="645"/>
      <c r="S25" s="645"/>
      <c r="T25" s="645"/>
      <c r="U25" s="645"/>
      <c r="V25" s="645"/>
    </row>
    <row r="26" spans="1:22" ht="21" x14ac:dyDescent="0.4">
      <c r="A26" s="647"/>
      <c r="B26" s="687"/>
      <c r="C26" s="703"/>
      <c r="D26" s="688"/>
      <c r="E26" s="689"/>
      <c r="F26" s="690"/>
      <c r="G26" s="687"/>
      <c r="H26" s="691"/>
      <c r="I26" s="687" t="s">
        <v>31</v>
      </c>
      <c r="J26" s="692"/>
      <c r="K26" s="692"/>
      <c r="L26" s="693"/>
      <c r="M26" s="693"/>
      <c r="N26" s="692"/>
      <c r="O26" s="645"/>
      <c r="P26" s="645"/>
      <c r="Q26" s="645"/>
      <c r="R26" s="645"/>
      <c r="S26" s="647"/>
      <c r="T26" s="647"/>
      <c r="U26" s="647"/>
      <c r="V26" s="647"/>
    </row>
    <row r="27" spans="1:22" ht="21" x14ac:dyDescent="0.4">
      <c r="A27" s="647"/>
      <c r="B27" s="687"/>
      <c r="C27" s="703"/>
      <c r="D27" s="688"/>
      <c r="E27" s="689"/>
      <c r="F27" s="690"/>
      <c r="G27" s="687"/>
      <c r="H27" s="694"/>
      <c r="I27" s="687" t="s">
        <v>32</v>
      </c>
      <c r="J27" s="694"/>
      <c r="K27" s="694"/>
      <c r="L27" s="695"/>
      <c r="M27" s="695"/>
      <c r="N27" s="691"/>
      <c r="O27" s="645"/>
      <c r="P27" s="645"/>
      <c r="Q27" s="645"/>
      <c r="R27" s="645"/>
      <c r="S27" s="647"/>
      <c r="T27" s="647"/>
      <c r="U27" s="647"/>
      <c r="V27" s="647"/>
    </row>
    <row r="28" spans="1:22" ht="21" x14ac:dyDescent="0.4">
      <c r="A28" s="666"/>
      <c r="B28" s="689"/>
      <c r="C28" s="704"/>
      <c r="D28" s="689"/>
      <c r="E28" s="689"/>
      <c r="F28" s="690"/>
      <c r="G28" s="696"/>
      <c r="H28" s="694"/>
      <c r="I28" s="696" t="s">
        <v>33</v>
      </c>
      <c r="J28" s="694"/>
      <c r="K28" s="694"/>
      <c r="L28" s="697"/>
      <c r="M28" s="697"/>
      <c r="N28" s="697"/>
      <c r="O28" s="644"/>
      <c r="P28" s="644"/>
      <c r="Q28" s="644"/>
      <c r="R28" s="644"/>
      <c r="S28" s="644"/>
      <c r="T28" s="644"/>
      <c r="U28" s="644"/>
      <c r="V28" s="64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zoomScaleSheetLayoutView="90" workbookViewId="0">
      <selection activeCell="G57" sqref="G57"/>
    </sheetView>
  </sheetViews>
  <sheetFormatPr defaultRowHeight="13.8" x14ac:dyDescent="0.25"/>
  <cols>
    <col min="1" max="1" width="6.19921875" customWidth="1"/>
    <col min="10" max="10" width="5.69921875" customWidth="1"/>
    <col min="15" max="15" width="9.09765625" customWidth="1"/>
    <col min="16" max="16" width="7.8984375" customWidth="1"/>
    <col min="19" max="19" width="10.3984375" customWidth="1"/>
  </cols>
  <sheetData>
    <row r="1" spans="1:22" ht="21" x14ac:dyDescent="0.4">
      <c r="A1" s="645"/>
      <c r="B1" s="645"/>
      <c r="C1" s="698"/>
      <c r="D1" s="645"/>
      <c r="E1" s="645"/>
      <c r="F1" s="645"/>
      <c r="G1" s="645"/>
      <c r="H1" s="646"/>
      <c r="I1" s="645"/>
      <c r="J1" s="645"/>
      <c r="K1" s="645"/>
      <c r="L1" s="645"/>
      <c r="M1" s="645"/>
      <c r="N1" s="645"/>
      <c r="O1" s="645"/>
      <c r="P1" s="645"/>
      <c r="Q1" s="645"/>
      <c r="R1" s="645"/>
      <c r="S1" s="645"/>
      <c r="T1" s="644"/>
      <c r="U1" s="645"/>
      <c r="V1" s="715" t="s">
        <v>0</v>
      </c>
    </row>
    <row r="2" spans="1:22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715"/>
    </row>
    <row r="3" spans="1:22" ht="21" x14ac:dyDescent="0.4">
      <c r="A3" s="896" t="s">
        <v>83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2" ht="21" x14ac:dyDescent="0.4">
      <c r="A4" s="895" t="s">
        <v>82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2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2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2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2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2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2" ht="97.8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2" ht="21" x14ac:dyDescent="0.4">
      <c r="A11" s="754">
        <v>1</v>
      </c>
      <c r="B11" s="755" t="s">
        <v>50</v>
      </c>
      <c r="C11" s="756">
        <v>3</v>
      </c>
      <c r="D11" s="757">
        <v>0</v>
      </c>
      <c r="E11" s="757">
        <v>2</v>
      </c>
      <c r="F11" s="757">
        <v>3</v>
      </c>
      <c r="G11" s="737">
        <v>196</v>
      </c>
      <c r="H11" s="758">
        <v>600</v>
      </c>
      <c r="I11" s="737">
        <f>H11*G11</f>
        <v>117600</v>
      </c>
      <c r="J11" s="714">
        <v>1</v>
      </c>
      <c r="K11" s="714" t="s">
        <v>35</v>
      </c>
      <c r="L11" s="714">
        <v>88</v>
      </c>
      <c r="M11" s="746">
        <v>9100</v>
      </c>
      <c r="N11" s="707">
        <f>M11*L11</f>
        <v>800800</v>
      </c>
      <c r="O11" s="714">
        <v>20</v>
      </c>
      <c r="P11" s="714">
        <v>30</v>
      </c>
      <c r="Q11" s="707">
        <v>560560</v>
      </c>
      <c r="R11" s="706">
        <f>Q11+I11</f>
        <v>678160</v>
      </c>
      <c r="S11" s="707">
        <v>10000000</v>
      </c>
      <c r="T11" s="794">
        <f>I11</f>
        <v>117600</v>
      </c>
      <c r="U11" s="824">
        <v>0.03</v>
      </c>
      <c r="V11" s="776">
        <v>35.28</v>
      </c>
    </row>
    <row r="12" spans="1:22" ht="21" x14ac:dyDescent="0.4">
      <c r="A12" s="731"/>
      <c r="B12" s="732"/>
      <c r="C12" s="733"/>
      <c r="D12" s="734"/>
      <c r="E12" s="734"/>
      <c r="F12" s="734"/>
      <c r="G12" s="764">
        <v>7</v>
      </c>
      <c r="H12" s="735">
        <v>600</v>
      </c>
      <c r="I12" s="736">
        <f>H12*G12</f>
        <v>4200</v>
      </c>
      <c r="J12" s="732">
        <v>2</v>
      </c>
      <c r="K12" s="732" t="s">
        <v>35</v>
      </c>
      <c r="L12" s="732">
        <v>25</v>
      </c>
      <c r="M12" s="816">
        <v>9100</v>
      </c>
      <c r="N12" s="710">
        <f>M12*L12</f>
        <v>227500</v>
      </c>
      <c r="O12" s="732">
        <v>10</v>
      </c>
      <c r="P12" s="732">
        <v>10</v>
      </c>
      <c r="Q12" s="63">
        <v>204750</v>
      </c>
      <c r="R12" s="727">
        <f>Q12+I12</f>
        <v>208950</v>
      </c>
      <c r="S12" s="737">
        <v>0</v>
      </c>
      <c r="T12" s="63">
        <f>I12</f>
        <v>4200</v>
      </c>
      <c r="U12" s="825">
        <v>0.03</v>
      </c>
      <c r="V12" s="739">
        <v>13</v>
      </c>
    </row>
    <row r="13" spans="1:22" ht="21" x14ac:dyDescent="0.4">
      <c r="A13" s="731"/>
      <c r="B13" s="732"/>
      <c r="C13" s="733"/>
      <c r="D13" s="734"/>
      <c r="E13" s="734"/>
      <c r="F13" s="734"/>
      <c r="G13" s="728"/>
      <c r="H13" s="735"/>
      <c r="I13" s="736"/>
      <c r="J13" s="732"/>
      <c r="K13" s="714"/>
      <c r="L13" s="817"/>
      <c r="M13" s="789"/>
      <c r="N13" s="790"/>
      <c r="O13" s="788"/>
      <c r="P13" s="788"/>
      <c r="Q13" s="790"/>
      <c r="R13" s="791"/>
      <c r="S13" s="791"/>
      <c r="T13" s="790"/>
      <c r="U13" s="792"/>
      <c r="V13" s="793"/>
    </row>
    <row r="14" spans="1:22" ht="21" x14ac:dyDescent="0.4">
      <c r="A14" s="731"/>
      <c r="B14" s="732"/>
      <c r="C14" s="733"/>
      <c r="D14" s="734"/>
      <c r="E14" s="734"/>
      <c r="F14" s="734"/>
      <c r="G14" s="736"/>
      <c r="H14" s="758"/>
      <c r="I14" s="737"/>
      <c r="J14" s="661"/>
      <c r="K14" s="654"/>
      <c r="L14" s="661"/>
      <c r="M14" s="807"/>
      <c r="N14" s="727"/>
      <c r="O14" s="736"/>
      <c r="P14" s="736"/>
      <c r="Q14" s="736"/>
      <c r="R14" s="736"/>
      <c r="S14" s="736"/>
      <c r="T14" s="736"/>
      <c r="U14" s="664"/>
      <c r="V14" s="664"/>
    </row>
    <row r="15" spans="1:22" ht="21" x14ac:dyDescent="0.4">
      <c r="A15" s="655"/>
      <c r="B15" s="656"/>
      <c r="C15" s="700"/>
      <c r="D15" s="657"/>
      <c r="E15" s="657"/>
      <c r="F15" s="657"/>
      <c r="G15" s="659"/>
      <c r="H15" s="658"/>
      <c r="I15" s="669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659"/>
      <c r="U15" s="664"/>
      <c r="V15" s="664"/>
    </row>
    <row r="16" spans="1:22" ht="21" x14ac:dyDescent="0.35">
      <c r="A16" s="670"/>
      <c r="B16" s="671"/>
      <c r="C16" s="701"/>
      <c r="D16" s="672"/>
      <c r="E16" s="672"/>
      <c r="F16" s="672"/>
      <c r="G16" s="673"/>
      <c r="H16" s="674"/>
      <c r="I16" s="673"/>
      <c r="J16" s="659"/>
      <c r="K16" s="659"/>
      <c r="L16" s="659"/>
      <c r="M16" s="659"/>
      <c r="N16" s="659"/>
      <c r="O16" s="659"/>
      <c r="P16" s="659"/>
      <c r="Q16" s="659"/>
      <c r="R16" s="659"/>
      <c r="S16" s="659"/>
      <c r="T16" s="659"/>
      <c r="U16" s="664"/>
      <c r="V16" s="675"/>
    </row>
    <row r="17" spans="1:22" ht="21" x14ac:dyDescent="0.4">
      <c r="A17" s="670"/>
      <c r="B17" s="671"/>
      <c r="C17" s="701"/>
      <c r="D17" s="672"/>
      <c r="E17" s="672"/>
      <c r="F17" s="672"/>
      <c r="G17" s="673"/>
      <c r="H17" s="674"/>
      <c r="I17" s="673"/>
      <c r="J17" s="659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64"/>
      <c r="V17" s="675"/>
    </row>
    <row r="18" spans="1:22" ht="21" x14ac:dyDescent="0.4">
      <c r="A18" s="670"/>
      <c r="B18" s="671"/>
      <c r="C18" s="701"/>
      <c r="D18" s="672"/>
      <c r="E18" s="672"/>
      <c r="F18" s="672"/>
      <c r="G18" s="659"/>
      <c r="H18" s="658"/>
      <c r="I18" s="659"/>
      <c r="J18" s="659"/>
      <c r="K18" s="659"/>
      <c r="L18" s="659"/>
      <c r="M18" s="659"/>
      <c r="N18" s="659"/>
      <c r="O18" s="659"/>
      <c r="P18" s="659"/>
      <c r="Q18" s="659"/>
      <c r="R18" s="659"/>
      <c r="S18" s="659"/>
      <c r="T18" s="659"/>
      <c r="U18" s="664"/>
      <c r="V18" s="675"/>
    </row>
    <row r="19" spans="1:22" ht="21" x14ac:dyDescent="0.4">
      <c r="A19" s="655"/>
      <c r="B19" s="656"/>
      <c r="C19" s="700"/>
      <c r="D19" s="657"/>
      <c r="E19" s="657"/>
      <c r="F19" s="657"/>
      <c r="G19" s="651"/>
      <c r="H19" s="652"/>
      <c r="I19" s="651"/>
      <c r="J19" s="651"/>
      <c r="K19" s="676"/>
      <c r="L19" s="659"/>
      <c r="M19" s="659"/>
      <c r="N19" s="659"/>
      <c r="O19" s="659"/>
      <c r="P19" s="659"/>
      <c r="Q19" s="659"/>
      <c r="R19" s="659"/>
      <c r="S19" s="659"/>
      <c r="T19" s="659"/>
      <c r="U19" s="677"/>
      <c r="V19" s="677"/>
    </row>
    <row r="20" spans="1:22" ht="21" x14ac:dyDescent="0.35">
      <c r="A20" s="655"/>
      <c r="B20" s="656"/>
      <c r="C20" s="700"/>
      <c r="D20" s="657"/>
      <c r="E20" s="657"/>
      <c r="F20" s="657"/>
      <c r="G20" s="659"/>
      <c r="H20" s="652"/>
      <c r="I20" s="651"/>
      <c r="J20" s="651"/>
      <c r="K20" s="660"/>
      <c r="L20" s="659"/>
      <c r="M20" s="659"/>
      <c r="N20" s="659"/>
      <c r="O20" s="659"/>
      <c r="P20" s="659"/>
      <c r="Q20" s="659"/>
      <c r="R20" s="659"/>
      <c r="S20" s="659"/>
      <c r="T20" s="659"/>
      <c r="U20" s="664"/>
      <c r="V20" s="664"/>
    </row>
    <row r="21" spans="1:22" ht="21" x14ac:dyDescent="0.35">
      <c r="A21" s="655"/>
      <c r="B21" s="656"/>
      <c r="C21" s="700"/>
      <c r="D21" s="657"/>
      <c r="E21" s="657"/>
      <c r="F21" s="657"/>
      <c r="G21" s="659"/>
      <c r="H21" s="652"/>
      <c r="I21" s="651"/>
      <c r="J21" s="651"/>
      <c r="K21" s="660"/>
      <c r="L21" s="659"/>
      <c r="M21" s="659"/>
      <c r="N21" s="659"/>
      <c r="O21" s="659"/>
      <c r="P21" s="659"/>
      <c r="Q21" s="659"/>
      <c r="R21" s="659"/>
      <c r="S21" s="659"/>
      <c r="T21" s="659"/>
      <c r="U21" s="679"/>
      <c r="V21" s="679"/>
    </row>
    <row r="22" spans="1:22" ht="21" x14ac:dyDescent="0.4">
      <c r="A22" s="680"/>
      <c r="B22" s="680"/>
      <c r="C22" s="702"/>
      <c r="D22" s="680"/>
      <c r="E22" s="680"/>
      <c r="F22" s="680"/>
      <c r="G22" s="681"/>
      <c r="H22" s="682"/>
      <c r="I22" s="683"/>
      <c r="J22" s="681"/>
      <c r="K22" s="684"/>
      <c r="L22" s="681"/>
      <c r="M22" s="681"/>
      <c r="N22" s="684"/>
      <c r="O22" s="681"/>
      <c r="P22" s="681"/>
      <c r="Q22" s="681"/>
      <c r="R22" s="681"/>
      <c r="S22" s="681"/>
      <c r="T22" s="681"/>
      <c r="U22" s="685"/>
      <c r="V22" s="685"/>
    </row>
    <row r="23" spans="1:22" ht="21" x14ac:dyDescent="0.4">
      <c r="A23" s="645"/>
      <c r="B23" s="645"/>
      <c r="C23" s="698"/>
      <c r="D23" s="645"/>
      <c r="E23" s="645"/>
      <c r="F23" s="645"/>
      <c r="G23" s="645"/>
      <c r="H23" s="646"/>
      <c r="I23" s="645"/>
      <c r="J23" s="645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45"/>
    </row>
    <row r="24" spans="1:22" ht="21" x14ac:dyDescent="0.4">
      <c r="A24" s="647"/>
      <c r="B24" s="687" t="s">
        <v>27</v>
      </c>
      <c r="C24" s="703" t="s">
        <v>28</v>
      </c>
      <c r="D24" s="688"/>
      <c r="E24" s="689"/>
      <c r="F24" s="690"/>
      <c r="G24" s="687"/>
      <c r="H24" s="691"/>
      <c r="I24" s="687" t="s">
        <v>29</v>
      </c>
      <c r="J24" s="692"/>
      <c r="K24" s="692"/>
      <c r="L24" s="693"/>
      <c r="M24" s="693"/>
      <c r="N24" s="693"/>
      <c r="O24" s="645"/>
      <c r="P24" s="645"/>
      <c r="Q24" s="645"/>
      <c r="R24" s="645"/>
      <c r="S24" s="645"/>
      <c r="T24" s="645" t="s">
        <v>81</v>
      </c>
      <c r="U24" s="645"/>
      <c r="V24" s="645"/>
    </row>
    <row r="25" spans="1:22" ht="21" x14ac:dyDescent="0.4">
      <c r="A25" s="647"/>
      <c r="B25" s="687"/>
      <c r="C25" s="703"/>
      <c r="D25" s="688"/>
      <c r="E25" s="689"/>
      <c r="F25" s="690"/>
      <c r="G25" s="687"/>
      <c r="H25" s="691"/>
      <c r="I25" s="687" t="s">
        <v>30</v>
      </c>
      <c r="J25" s="692"/>
      <c r="K25" s="692"/>
      <c r="L25" s="693"/>
      <c r="M25" s="693"/>
      <c r="N25" s="693"/>
      <c r="O25" s="645"/>
      <c r="P25" s="645"/>
      <c r="Q25" s="645"/>
      <c r="R25" s="645"/>
      <c r="S25" s="645"/>
      <c r="T25" s="645"/>
      <c r="U25" s="645"/>
      <c r="V25" s="645"/>
    </row>
    <row r="26" spans="1:22" ht="21" x14ac:dyDescent="0.4">
      <c r="A26" s="647"/>
      <c r="B26" s="687"/>
      <c r="C26" s="703"/>
      <c r="D26" s="688"/>
      <c r="E26" s="689"/>
      <c r="F26" s="690"/>
      <c r="G26" s="687"/>
      <c r="H26" s="691"/>
      <c r="I26" s="687" t="s">
        <v>31</v>
      </c>
      <c r="J26" s="692"/>
      <c r="K26" s="692"/>
      <c r="L26" s="693"/>
      <c r="M26" s="693"/>
      <c r="N26" s="692"/>
      <c r="O26" s="645"/>
      <c r="P26" s="645"/>
      <c r="Q26" s="645"/>
      <c r="R26" s="645"/>
      <c r="S26" s="647"/>
      <c r="T26" s="647"/>
      <c r="U26" s="647"/>
      <c r="V26" s="647"/>
    </row>
    <row r="27" spans="1:22" ht="21" x14ac:dyDescent="0.4">
      <c r="A27" s="647"/>
      <c r="B27" s="687"/>
      <c r="C27" s="703"/>
      <c r="D27" s="688"/>
      <c r="E27" s="689"/>
      <c r="F27" s="690"/>
      <c r="G27" s="687"/>
      <c r="H27" s="694"/>
      <c r="I27" s="687" t="s">
        <v>32</v>
      </c>
      <c r="J27" s="694"/>
      <c r="K27" s="694"/>
      <c r="L27" s="695"/>
      <c r="M27" s="695"/>
      <c r="N27" s="691"/>
      <c r="O27" s="645"/>
      <c r="P27" s="645"/>
      <c r="Q27" s="645"/>
      <c r="R27" s="645"/>
      <c r="S27" s="647"/>
      <c r="T27" s="647"/>
      <c r="U27" s="647"/>
      <c r="V27" s="647"/>
    </row>
    <row r="28" spans="1:22" ht="21" x14ac:dyDescent="0.4">
      <c r="A28" s="666"/>
      <c r="B28" s="689"/>
      <c r="C28" s="704"/>
      <c r="D28" s="689"/>
      <c r="E28" s="689"/>
      <c r="F28" s="690"/>
      <c r="G28" s="696"/>
      <c r="H28" s="694"/>
      <c r="I28" s="696" t="s">
        <v>33</v>
      </c>
      <c r="J28" s="694"/>
      <c r="K28" s="694"/>
      <c r="L28" s="697"/>
      <c r="M28" s="697"/>
      <c r="N28" s="697"/>
      <c r="O28" s="644"/>
      <c r="P28" s="644"/>
      <c r="Q28" s="644"/>
      <c r="R28" s="644"/>
      <c r="S28" s="644"/>
      <c r="T28" s="644"/>
      <c r="U28" s="644"/>
      <c r="V28" s="644"/>
    </row>
    <row r="29" spans="1:22" ht="21" x14ac:dyDescent="0.4">
      <c r="A29" s="666"/>
      <c r="B29" s="666"/>
      <c r="C29" s="705"/>
      <c r="D29" s="666"/>
      <c r="E29" s="666"/>
      <c r="F29" s="666"/>
      <c r="G29" s="647"/>
      <c r="H29" s="686"/>
      <c r="I29" s="666"/>
      <c r="J29" s="644"/>
      <c r="K29" s="644"/>
      <c r="L29" s="644"/>
      <c r="M29" s="644"/>
      <c r="N29" s="644"/>
      <c r="O29" s="644"/>
      <c r="P29" s="644"/>
      <c r="Q29" s="644"/>
      <c r="R29" s="644"/>
      <c r="S29" s="644"/>
      <c r="T29" s="644"/>
      <c r="U29" s="644"/>
      <c r="V29" s="644"/>
    </row>
    <row r="36" spans="1:22" ht="21" x14ac:dyDescent="0.4">
      <c r="A36" s="826"/>
      <c r="B36" s="826"/>
      <c r="C36" s="835"/>
      <c r="D36" s="826"/>
      <c r="E36" s="826"/>
      <c r="F36" s="826"/>
      <c r="G36" s="826"/>
      <c r="H36" s="826"/>
      <c r="I36" s="826"/>
      <c r="J36" s="826"/>
      <c r="K36" s="826"/>
      <c r="L36" s="826"/>
      <c r="M36" s="826"/>
      <c r="N36" s="826"/>
      <c r="O36" s="826"/>
      <c r="P36" s="826"/>
      <c r="Q36" s="826"/>
      <c r="R36" s="826"/>
      <c r="S36" s="826"/>
      <c r="T36" s="836"/>
      <c r="U36" s="826"/>
      <c r="V36" s="837"/>
    </row>
    <row r="37" spans="1:22" ht="21" x14ac:dyDescent="0.4">
      <c r="A37" s="913"/>
      <c r="B37" s="913"/>
      <c r="C37" s="913"/>
      <c r="D37" s="913"/>
      <c r="E37" s="913"/>
      <c r="F37" s="913"/>
      <c r="G37" s="913"/>
      <c r="H37" s="913"/>
      <c r="I37" s="913"/>
      <c r="J37" s="913"/>
      <c r="K37" s="913"/>
      <c r="L37" s="913"/>
      <c r="M37" s="913"/>
      <c r="N37" s="913"/>
      <c r="O37" s="913"/>
      <c r="P37" s="913"/>
      <c r="Q37" s="913"/>
      <c r="R37" s="913"/>
      <c r="S37" s="913"/>
      <c r="T37" s="913"/>
      <c r="U37" s="913"/>
      <c r="V37" s="837"/>
    </row>
    <row r="38" spans="1:22" ht="21" x14ac:dyDescent="0.4">
      <c r="A38" s="913"/>
      <c r="B38" s="913"/>
      <c r="C38" s="913"/>
      <c r="D38" s="913"/>
      <c r="E38" s="913"/>
      <c r="F38" s="913"/>
      <c r="G38" s="913"/>
      <c r="H38" s="913"/>
      <c r="I38" s="913"/>
      <c r="J38" s="913"/>
      <c r="K38" s="913"/>
      <c r="L38" s="913"/>
      <c r="M38" s="913"/>
      <c r="N38" s="913"/>
      <c r="O38" s="913"/>
      <c r="P38" s="913"/>
      <c r="Q38" s="913"/>
      <c r="R38" s="913"/>
      <c r="S38" s="913"/>
      <c r="T38" s="913"/>
      <c r="U38" s="913"/>
      <c r="V38" s="913"/>
    </row>
    <row r="39" spans="1:22" ht="21" x14ac:dyDescent="0.4">
      <c r="A39" s="914"/>
      <c r="B39" s="914"/>
      <c r="C39" s="914"/>
      <c r="D39" s="914"/>
      <c r="E39" s="914"/>
      <c r="F39" s="914"/>
      <c r="G39" s="914"/>
      <c r="H39" s="914"/>
      <c r="I39" s="914"/>
      <c r="J39" s="914"/>
      <c r="K39" s="914"/>
      <c r="L39" s="914"/>
      <c r="M39" s="914"/>
      <c r="N39" s="914"/>
      <c r="O39" s="914"/>
      <c r="P39" s="914"/>
      <c r="Q39" s="914"/>
      <c r="R39" s="914"/>
      <c r="S39" s="914"/>
      <c r="T39" s="914"/>
      <c r="U39" s="914"/>
      <c r="V39" s="914"/>
    </row>
    <row r="40" spans="1:22" ht="21" x14ac:dyDescent="0.4">
      <c r="A40" s="913"/>
      <c r="B40" s="913"/>
      <c r="C40" s="913"/>
      <c r="D40" s="913"/>
      <c r="E40" s="913"/>
      <c r="F40" s="913"/>
      <c r="G40" s="913"/>
      <c r="H40" s="913"/>
      <c r="I40" s="913"/>
      <c r="J40" s="913"/>
      <c r="K40" s="913"/>
      <c r="L40" s="913"/>
      <c r="M40" s="913"/>
      <c r="N40" s="913"/>
      <c r="O40" s="913"/>
      <c r="P40" s="913"/>
      <c r="Q40" s="913"/>
      <c r="R40" s="915"/>
      <c r="S40" s="915"/>
      <c r="T40" s="915"/>
      <c r="U40" s="915"/>
      <c r="V40" s="915"/>
    </row>
    <row r="41" spans="1:22" ht="21" x14ac:dyDescent="0.4">
      <c r="A41" s="916"/>
      <c r="B41" s="915"/>
      <c r="C41" s="917"/>
      <c r="D41" s="916"/>
      <c r="E41" s="916"/>
      <c r="F41" s="916"/>
      <c r="G41" s="915"/>
      <c r="H41" s="915"/>
      <c r="I41" s="915"/>
      <c r="J41" s="916"/>
      <c r="K41" s="915"/>
      <c r="L41" s="915"/>
      <c r="M41" s="915"/>
      <c r="N41" s="915"/>
      <c r="O41" s="913"/>
      <c r="P41" s="913"/>
      <c r="Q41" s="915"/>
      <c r="R41" s="915"/>
      <c r="S41" s="915"/>
      <c r="T41" s="915"/>
      <c r="U41" s="915"/>
      <c r="V41" s="915"/>
    </row>
    <row r="42" spans="1:22" x14ac:dyDescent="0.25">
      <c r="A42" s="916"/>
      <c r="B42" s="915"/>
      <c r="C42" s="917"/>
      <c r="D42" s="916"/>
      <c r="E42" s="916"/>
      <c r="F42" s="916"/>
      <c r="G42" s="915"/>
      <c r="H42" s="915"/>
      <c r="I42" s="915"/>
      <c r="J42" s="916"/>
      <c r="K42" s="915"/>
      <c r="L42" s="915"/>
      <c r="M42" s="915"/>
      <c r="N42" s="915"/>
      <c r="O42" s="915"/>
      <c r="P42" s="918"/>
      <c r="Q42" s="915"/>
      <c r="R42" s="915"/>
      <c r="S42" s="915"/>
      <c r="T42" s="915"/>
      <c r="U42" s="915"/>
      <c r="V42" s="915"/>
    </row>
    <row r="43" spans="1:22" x14ac:dyDescent="0.25">
      <c r="A43" s="916"/>
      <c r="B43" s="915"/>
      <c r="C43" s="917"/>
      <c r="D43" s="916"/>
      <c r="E43" s="916"/>
      <c r="F43" s="916"/>
      <c r="G43" s="915"/>
      <c r="H43" s="915"/>
      <c r="I43" s="915"/>
      <c r="J43" s="916"/>
      <c r="K43" s="915"/>
      <c r="L43" s="915"/>
      <c r="M43" s="915"/>
      <c r="N43" s="915"/>
      <c r="O43" s="915"/>
      <c r="P43" s="918"/>
      <c r="Q43" s="915"/>
      <c r="R43" s="915"/>
      <c r="S43" s="915"/>
      <c r="T43" s="915"/>
      <c r="U43" s="915"/>
      <c r="V43" s="915"/>
    </row>
    <row r="44" spans="1:22" x14ac:dyDescent="0.25">
      <c r="A44" s="916"/>
      <c r="B44" s="915"/>
      <c r="C44" s="917"/>
      <c r="D44" s="916"/>
      <c r="E44" s="916"/>
      <c r="F44" s="916"/>
      <c r="G44" s="915"/>
      <c r="H44" s="915"/>
      <c r="I44" s="915"/>
      <c r="J44" s="916"/>
      <c r="K44" s="915"/>
      <c r="L44" s="915"/>
      <c r="M44" s="915"/>
      <c r="N44" s="915"/>
      <c r="O44" s="915"/>
      <c r="P44" s="918"/>
      <c r="Q44" s="915"/>
      <c r="R44" s="915"/>
      <c r="S44" s="915"/>
      <c r="T44" s="915"/>
      <c r="U44" s="915"/>
      <c r="V44" s="915"/>
    </row>
    <row r="45" spans="1:22" ht="96" customHeight="1" x14ac:dyDescent="0.25">
      <c r="A45" s="916"/>
      <c r="B45" s="915"/>
      <c r="C45" s="917"/>
      <c r="D45" s="916"/>
      <c r="E45" s="916"/>
      <c r="F45" s="916"/>
      <c r="G45" s="915"/>
      <c r="H45" s="915"/>
      <c r="I45" s="915"/>
      <c r="J45" s="916"/>
      <c r="K45" s="915"/>
      <c r="L45" s="915"/>
      <c r="M45" s="915"/>
      <c r="N45" s="915"/>
      <c r="O45" s="915"/>
      <c r="P45" s="918"/>
      <c r="Q45" s="915"/>
      <c r="R45" s="915"/>
      <c r="S45" s="915"/>
      <c r="T45" s="915"/>
      <c r="U45" s="915"/>
      <c r="V45" s="915"/>
    </row>
    <row r="46" spans="1:22" ht="21" x14ac:dyDescent="0.4">
      <c r="A46" s="838"/>
      <c r="B46" s="827"/>
      <c r="C46" s="828"/>
      <c r="D46" s="829"/>
      <c r="E46" s="829"/>
      <c r="F46" s="829"/>
      <c r="G46" s="830"/>
      <c r="H46" s="830"/>
      <c r="I46" s="830"/>
      <c r="J46" s="827"/>
      <c r="K46" s="827"/>
      <c r="L46" s="827"/>
      <c r="M46" s="839"/>
      <c r="N46" s="840"/>
      <c r="O46" s="827"/>
      <c r="P46" s="827"/>
      <c r="Q46" s="840"/>
      <c r="R46" s="841"/>
      <c r="S46" s="840"/>
      <c r="T46" s="842"/>
      <c r="U46" s="827"/>
      <c r="V46" s="831"/>
    </row>
    <row r="47" spans="1:22" ht="21" x14ac:dyDescent="0.4">
      <c r="A47" s="843"/>
      <c r="B47" s="827"/>
      <c r="C47" s="828"/>
      <c r="D47" s="844"/>
      <c r="E47" s="844"/>
      <c r="F47" s="844"/>
      <c r="G47" s="832"/>
      <c r="H47" s="830"/>
      <c r="I47" s="830"/>
      <c r="J47" s="827"/>
      <c r="K47" s="827"/>
      <c r="L47" s="827"/>
      <c r="M47" s="845"/>
      <c r="N47" s="834"/>
      <c r="O47" s="827"/>
      <c r="P47" s="827"/>
      <c r="Q47" s="840"/>
      <c r="R47" s="841"/>
      <c r="S47" s="830"/>
      <c r="T47" s="840"/>
      <c r="U47" s="846"/>
      <c r="V47" s="846"/>
    </row>
    <row r="48" spans="1:22" ht="21" x14ac:dyDescent="0.4">
      <c r="A48" s="843"/>
      <c r="B48" s="827"/>
      <c r="C48" s="828"/>
      <c r="D48" s="844"/>
      <c r="E48" s="844"/>
      <c r="F48" s="844"/>
      <c r="G48" s="829"/>
      <c r="H48" s="830"/>
      <c r="I48" s="830"/>
      <c r="J48" s="827"/>
      <c r="K48" s="827"/>
      <c r="L48" s="847"/>
      <c r="M48" s="848"/>
      <c r="N48" s="849"/>
      <c r="O48" s="847"/>
      <c r="P48" s="847"/>
      <c r="Q48" s="849"/>
      <c r="R48" s="850"/>
      <c r="S48" s="850"/>
      <c r="T48" s="849"/>
      <c r="U48" s="851"/>
      <c r="V48" s="851"/>
    </row>
    <row r="49" spans="1:22" ht="21" x14ac:dyDescent="0.4">
      <c r="A49" s="843"/>
      <c r="B49" s="827"/>
      <c r="C49" s="828"/>
      <c r="D49" s="844"/>
      <c r="E49" s="844"/>
      <c r="F49" s="844"/>
      <c r="G49" s="830"/>
      <c r="H49" s="830"/>
      <c r="I49" s="830"/>
      <c r="J49" s="829"/>
      <c r="K49" s="829"/>
      <c r="L49" s="829"/>
      <c r="M49" s="830"/>
      <c r="N49" s="841"/>
      <c r="O49" s="830"/>
      <c r="P49" s="830"/>
      <c r="Q49" s="830"/>
      <c r="R49" s="830"/>
      <c r="S49" s="830"/>
      <c r="T49" s="830"/>
      <c r="U49" s="852"/>
      <c r="V49" s="852"/>
    </row>
    <row r="50" spans="1:22" ht="21" x14ac:dyDescent="0.4">
      <c r="A50" s="853"/>
      <c r="B50" s="854"/>
      <c r="C50" s="855"/>
      <c r="D50" s="856"/>
      <c r="E50" s="856"/>
      <c r="F50" s="856"/>
      <c r="G50" s="833"/>
      <c r="H50" s="833"/>
      <c r="I50" s="857"/>
      <c r="J50" s="833"/>
      <c r="K50" s="833"/>
      <c r="L50" s="833"/>
      <c r="M50" s="833"/>
      <c r="N50" s="833"/>
      <c r="O50" s="833"/>
      <c r="P50" s="833"/>
      <c r="Q50" s="833"/>
      <c r="R50" s="833"/>
      <c r="S50" s="833"/>
      <c r="T50" s="833"/>
      <c r="U50" s="852"/>
      <c r="V50" s="852"/>
    </row>
    <row r="51" spans="1:22" ht="21" x14ac:dyDescent="0.4">
      <c r="A51" s="853"/>
      <c r="B51" s="854"/>
      <c r="C51" s="855"/>
      <c r="D51" s="856"/>
      <c r="E51" s="856"/>
      <c r="F51" s="856"/>
      <c r="G51" s="833"/>
      <c r="H51" s="833"/>
      <c r="I51" s="833"/>
      <c r="J51" s="833"/>
      <c r="K51" s="833"/>
      <c r="L51" s="833"/>
      <c r="M51" s="833"/>
      <c r="N51" s="833"/>
      <c r="O51" s="833"/>
      <c r="P51" s="833"/>
      <c r="Q51" s="833"/>
      <c r="R51" s="833"/>
      <c r="S51" s="833"/>
      <c r="T51" s="833"/>
      <c r="U51" s="852"/>
      <c r="V51" s="858"/>
    </row>
    <row r="52" spans="1:22" ht="21" x14ac:dyDescent="0.4">
      <c r="A52" s="853"/>
      <c r="B52" s="854"/>
      <c r="C52" s="855"/>
      <c r="D52" s="856"/>
      <c r="E52" s="856"/>
      <c r="F52" s="856"/>
      <c r="G52" s="833"/>
      <c r="H52" s="833"/>
      <c r="I52" s="833"/>
      <c r="J52" s="833"/>
      <c r="K52" s="833"/>
      <c r="L52" s="833"/>
      <c r="M52" s="833"/>
      <c r="N52" s="833"/>
      <c r="O52" s="833"/>
      <c r="P52" s="833"/>
      <c r="Q52" s="833"/>
      <c r="R52" s="833"/>
      <c r="S52" s="833"/>
      <c r="T52" s="833"/>
      <c r="U52" s="852"/>
      <c r="V52" s="858"/>
    </row>
    <row r="53" spans="1:22" ht="21" x14ac:dyDescent="0.4">
      <c r="A53" s="853"/>
      <c r="B53" s="854"/>
      <c r="C53" s="855"/>
      <c r="D53" s="856"/>
      <c r="E53" s="856"/>
      <c r="F53" s="856"/>
      <c r="G53" s="833"/>
      <c r="H53" s="833"/>
      <c r="I53" s="833"/>
      <c r="J53" s="833"/>
      <c r="K53" s="833"/>
      <c r="L53" s="833"/>
      <c r="M53" s="833"/>
      <c r="N53" s="833"/>
      <c r="O53" s="833"/>
      <c r="P53" s="833"/>
      <c r="Q53" s="833"/>
      <c r="R53" s="833"/>
      <c r="S53" s="833"/>
      <c r="T53" s="833"/>
      <c r="U53" s="852"/>
      <c r="V53" s="858"/>
    </row>
    <row r="54" spans="1:22" ht="21" x14ac:dyDescent="0.4">
      <c r="A54" s="853"/>
      <c r="B54" s="854"/>
      <c r="C54" s="855"/>
      <c r="D54" s="856"/>
      <c r="E54" s="856"/>
      <c r="F54" s="856"/>
      <c r="G54" s="833"/>
      <c r="H54" s="833"/>
      <c r="I54" s="833"/>
      <c r="J54" s="833"/>
      <c r="K54" s="859"/>
      <c r="L54" s="833"/>
      <c r="M54" s="833"/>
      <c r="N54" s="833"/>
      <c r="O54" s="833"/>
      <c r="P54" s="833"/>
      <c r="Q54" s="833"/>
      <c r="R54" s="833"/>
      <c r="S54" s="833"/>
      <c r="T54" s="833"/>
      <c r="U54" s="860"/>
      <c r="V54" s="860"/>
    </row>
    <row r="55" spans="1:22" ht="21" x14ac:dyDescent="0.4">
      <c r="A55" s="853"/>
      <c r="B55" s="854"/>
      <c r="C55" s="855"/>
      <c r="D55" s="856"/>
      <c r="E55" s="856"/>
      <c r="F55" s="856"/>
      <c r="G55" s="833"/>
      <c r="H55" s="833"/>
      <c r="I55" s="833"/>
      <c r="J55" s="833"/>
      <c r="K55" s="861"/>
      <c r="L55" s="833"/>
      <c r="M55" s="833"/>
      <c r="N55" s="833"/>
      <c r="O55" s="833"/>
      <c r="P55" s="833"/>
      <c r="Q55" s="833"/>
      <c r="R55" s="833"/>
      <c r="S55" s="833"/>
      <c r="T55" s="833"/>
      <c r="U55" s="852"/>
      <c r="V55" s="852"/>
    </row>
    <row r="56" spans="1:22" ht="21" x14ac:dyDescent="0.4">
      <c r="A56" s="853"/>
      <c r="B56" s="854"/>
      <c r="C56" s="855"/>
      <c r="D56" s="856"/>
      <c r="E56" s="856"/>
      <c r="F56" s="856"/>
      <c r="G56" s="833"/>
      <c r="H56" s="833"/>
      <c r="I56" s="833"/>
      <c r="J56" s="833"/>
      <c r="K56" s="861"/>
      <c r="L56" s="833"/>
      <c r="M56" s="833"/>
      <c r="N56" s="833"/>
      <c r="O56" s="833"/>
      <c r="P56" s="833"/>
      <c r="Q56" s="833"/>
      <c r="R56" s="833"/>
      <c r="S56" s="833"/>
      <c r="T56" s="833"/>
      <c r="U56" s="862"/>
      <c r="V56" s="862"/>
    </row>
    <row r="57" spans="1:22" ht="21" x14ac:dyDescent="0.4">
      <c r="A57" s="829"/>
      <c r="B57" s="829"/>
      <c r="C57" s="863"/>
      <c r="D57" s="829"/>
      <c r="E57" s="829"/>
      <c r="F57" s="829"/>
      <c r="G57" s="834"/>
      <c r="H57" s="834"/>
      <c r="I57" s="864"/>
      <c r="J57" s="834"/>
      <c r="K57" s="830"/>
      <c r="L57" s="834"/>
      <c r="M57" s="834"/>
      <c r="N57" s="830"/>
      <c r="O57" s="834"/>
      <c r="P57" s="834"/>
      <c r="Q57" s="834"/>
      <c r="R57" s="834"/>
      <c r="S57" s="834"/>
      <c r="T57" s="834"/>
      <c r="U57" s="865"/>
      <c r="V57" s="865"/>
    </row>
    <row r="58" spans="1:22" ht="21" x14ac:dyDescent="0.4">
      <c r="A58" s="826"/>
      <c r="B58" s="826"/>
      <c r="C58" s="835"/>
      <c r="D58" s="826"/>
      <c r="E58" s="826"/>
      <c r="F58" s="826"/>
      <c r="G58" s="826"/>
      <c r="H58" s="826"/>
      <c r="I58" s="826"/>
      <c r="J58" s="826"/>
      <c r="K58" s="826"/>
      <c r="L58" s="826"/>
      <c r="M58" s="826"/>
      <c r="N58" s="826"/>
      <c r="O58" s="826"/>
      <c r="P58" s="826"/>
      <c r="Q58" s="826"/>
      <c r="R58" s="826"/>
      <c r="S58" s="826"/>
      <c r="T58" s="826"/>
      <c r="U58" s="826"/>
      <c r="V58" s="826"/>
    </row>
    <row r="59" spans="1:22" ht="21" x14ac:dyDescent="0.4">
      <c r="A59" s="866"/>
      <c r="B59" s="867"/>
      <c r="C59" s="868"/>
      <c r="D59" s="869"/>
      <c r="E59" s="870"/>
      <c r="F59" s="871"/>
      <c r="G59" s="867"/>
      <c r="H59" s="872"/>
      <c r="I59" s="867"/>
      <c r="J59" s="872"/>
      <c r="K59" s="872"/>
      <c r="L59" s="873"/>
      <c r="M59" s="873"/>
      <c r="N59" s="873"/>
      <c r="O59" s="826"/>
      <c r="P59" s="826"/>
      <c r="Q59" s="826"/>
      <c r="R59" s="826"/>
      <c r="S59" s="826"/>
      <c r="T59" s="826"/>
      <c r="U59" s="826"/>
      <c r="V59" s="826"/>
    </row>
    <row r="60" spans="1:22" ht="21" x14ac:dyDescent="0.4">
      <c r="A60" s="866"/>
      <c r="B60" s="867"/>
      <c r="C60" s="868"/>
      <c r="D60" s="869"/>
      <c r="E60" s="870"/>
      <c r="F60" s="871"/>
      <c r="G60" s="867"/>
      <c r="H60" s="872"/>
      <c r="I60" s="867"/>
      <c r="J60" s="872"/>
      <c r="K60" s="872"/>
      <c r="L60" s="873"/>
      <c r="M60" s="873"/>
      <c r="N60" s="873"/>
      <c r="O60" s="826"/>
      <c r="P60" s="826"/>
      <c r="Q60" s="826"/>
      <c r="R60" s="826"/>
      <c r="S60" s="826"/>
      <c r="T60" s="826"/>
      <c r="U60" s="826"/>
      <c r="V60" s="826"/>
    </row>
    <row r="61" spans="1:22" ht="21" x14ac:dyDescent="0.4">
      <c r="A61" s="866"/>
      <c r="B61" s="867"/>
      <c r="C61" s="868"/>
      <c r="D61" s="869"/>
      <c r="E61" s="870"/>
      <c r="F61" s="871"/>
      <c r="G61" s="867"/>
      <c r="H61" s="872"/>
      <c r="I61" s="867"/>
      <c r="J61" s="872"/>
      <c r="K61" s="872"/>
      <c r="L61" s="873"/>
      <c r="M61" s="873"/>
      <c r="N61" s="872"/>
      <c r="O61" s="826"/>
      <c r="P61" s="826"/>
      <c r="Q61" s="826"/>
      <c r="R61" s="826"/>
      <c r="S61" s="866"/>
      <c r="T61" s="866"/>
      <c r="U61" s="866"/>
      <c r="V61" s="866"/>
    </row>
    <row r="62" spans="1:22" ht="21" x14ac:dyDescent="0.4">
      <c r="A62" s="866"/>
      <c r="B62" s="867"/>
      <c r="C62" s="868"/>
      <c r="D62" s="869"/>
      <c r="E62" s="870"/>
      <c r="F62" s="871"/>
      <c r="G62" s="867"/>
      <c r="H62" s="874"/>
      <c r="I62" s="867"/>
      <c r="J62" s="874"/>
      <c r="K62" s="874"/>
      <c r="L62" s="873"/>
      <c r="M62" s="873"/>
      <c r="N62" s="872"/>
      <c r="O62" s="826"/>
      <c r="P62" s="826"/>
      <c r="Q62" s="826"/>
      <c r="R62" s="826"/>
      <c r="S62" s="866"/>
      <c r="T62" s="866"/>
      <c r="U62" s="866"/>
      <c r="V62" s="866"/>
    </row>
    <row r="63" spans="1:22" ht="21" x14ac:dyDescent="0.4">
      <c r="A63" s="861"/>
      <c r="B63" s="870"/>
      <c r="C63" s="875"/>
      <c r="D63" s="870"/>
      <c r="E63" s="870"/>
      <c r="F63" s="871"/>
      <c r="G63" s="876"/>
      <c r="H63" s="874"/>
      <c r="I63" s="876"/>
      <c r="J63" s="874"/>
      <c r="K63" s="874"/>
      <c r="L63" s="877"/>
      <c r="M63" s="877"/>
      <c r="N63" s="877"/>
      <c r="O63" s="836"/>
      <c r="P63" s="836"/>
      <c r="Q63" s="836"/>
      <c r="R63" s="836"/>
      <c r="S63" s="836"/>
      <c r="T63" s="836"/>
      <c r="U63" s="836"/>
      <c r="V63" s="836"/>
    </row>
  </sheetData>
  <mergeCells count="58">
    <mergeCell ref="D43:D45"/>
    <mergeCell ref="E43:E45"/>
    <mergeCell ref="F43:F45"/>
    <mergeCell ref="N41:N45"/>
    <mergeCell ref="O41:P41"/>
    <mergeCell ref="Q41:Q45"/>
    <mergeCell ref="O42:O45"/>
    <mergeCell ref="P42:P45"/>
    <mergeCell ref="I41:I45"/>
    <mergeCell ref="J41:J45"/>
    <mergeCell ref="K41:K45"/>
    <mergeCell ref="L41:L45"/>
    <mergeCell ref="M41:M45"/>
    <mergeCell ref="A37:U37"/>
    <mergeCell ref="A38:V38"/>
    <mergeCell ref="A39:V39"/>
    <mergeCell ref="A40:I40"/>
    <mergeCell ref="J40:Q40"/>
    <mergeCell ref="R40:R45"/>
    <mergeCell ref="S40:S45"/>
    <mergeCell ref="T40:T45"/>
    <mergeCell ref="U40:U45"/>
    <mergeCell ref="V40:V45"/>
    <mergeCell ref="A41:A45"/>
    <mergeCell ref="B41:B45"/>
    <mergeCell ref="C41:C45"/>
    <mergeCell ref="D41:F42"/>
    <mergeCell ref="G41:G45"/>
    <mergeCell ref="H41:H45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paperSize="9" scale="6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view="pageBreakPreview" zoomScaleNormal="100" zoomScaleSheetLayoutView="100" workbookViewId="0">
      <selection activeCell="Q19" sqref="Q19"/>
    </sheetView>
  </sheetViews>
  <sheetFormatPr defaultRowHeight="13.8" x14ac:dyDescent="0.25"/>
  <cols>
    <col min="1" max="1" width="5.69921875" customWidth="1"/>
    <col min="2" max="2" width="7.69921875" customWidth="1"/>
    <col min="5" max="8" width="9.09765625" bestFit="1" customWidth="1"/>
    <col min="9" max="9" width="12.69921875" customWidth="1"/>
    <col min="10" max="10" width="5.59765625" customWidth="1"/>
    <col min="12" max="16" width="9.09765625" bestFit="1" customWidth="1"/>
    <col min="17" max="17" width="10.8984375" bestFit="1" customWidth="1"/>
    <col min="18" max="18" width="9.19921875" bestFit="1" customWidth="1"/>
    <col min="19" max="19" width="11.69921875" bestFit="1" customWidth="1"/>
    <col min="20" max="20" width="11.69921875" customWidth="1"/>
    <col min="21" max="22" width="9.09765625" bestFit="1" customWidth="1"/>
  </cols>
  <sheetData>
    <row r="1" spans="1:23" ht="21" x14ac:dyDescent="0.4">
      <c r="A1" s="645"/>
      <c r="B1" s="645"/>
      <c r="C1" s="698"/>
      <c r="D1" s="645"/>
      <c r="E1" s="645"/>
      <c r="F1" s="645"/>
      <c r="G1" s="645"/>
      <c r="H1" s="646"/>
      <c r="I1" s="645"/>
      <c r="J1" s="645"/>
      <c r="K1" s="645"/>
      <c r="L1" s="745"/>
      <c r="M1" s="745"/>
      <c r="N1" s="645"/>
      <c r="O1" s="645"/>
      <c r="P1" s="645"/>
      <c r="Q1" s="645"/>
      <c r="R1" s="645"/>
      <c r="S1" s="645"/>
      <c r="T1" s="644"/>
      <c r="U1" s="645"/>
      <c r="V1" s="744" t="s">
        <v>0</v>
      </c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744"/>
    </row>
    <row r="3" spans="1:23" ht="21" x14ac:dyDescent="0.4">
      <c r="A3" s="896" t="s">
        <v>66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3" ht="21" x14ac:dyDescent="0.4">
      <c r="A4" s="895" t="s">
        <v>65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3" ht="21" customHeight="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3" ht="21" customHeight="1" x14ac:dyDescent="0.4">
      <c r="A6" s="878" t="s">
        <v>9</v>
      </c>
      <c r="B6" s="881" t="s">
        <v>10</v>
      </c>
      <c r="C6" s="912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3" ht="14.25" customHeight="1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3" ht="14.25" customHeight="1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3" ht="14.25" customHeight="1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3" ht="97.8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3" ht="21" x14ac:dyDescent="0.4">
      <c r="A11" s="754">
        <v>1</v>
      </c>
      <c r="B11" s="755" t="s">
        <v>34</v>
      </c>
      <c r="C11" s="756">
        <v>3</v>
      </c>
      <c r="D11" s="757">
        <v>3</v>
      </c>
      <c r="E11" s="757">
        <v>2</v>
      </c>
      <c r="F11" s="757">
        <v>61</v>
      </c>
      <c r="G11" s="762">
        <v>22.5</v>
      </c>
      <c r="H11" s="758">
        <v>380</v>
      </c>
      <c r="I11" s="737">
        <f>H11*G11</f>
        <v>8550</v>
      </c>
      <c r="J11" s="714">
        <v>1</v>
      </c>
      <c r="K11" s="654" t="s">
        <v>35</v>
      </c>
      <c r="L11" s="714">
        <v>90</v>
      </c>
      <c r="M11" s="796">
        <v>7500</v>
      </c>
      <c r="N11" s="707">
        <f>M11*L11</f>
        <v>675000</v>
      </c>
      <c r="O11" s="714">
        <v>9</v>
      </c>
      <c r="P11" s="714">
        <v>35</v>
      </c>
      <c r="Q11" s="707">
        <v>438750</v>
      </c>
      <c r="R11" s="706">
        <f>Q11+I11</f>
        <v>447300</v>
      </c>
      <c r="S11" s="707">
        <v>10000000</v>
      </c>
      <c r="T11" s="706">
        <v>0</v>
      </c>
      <c r="U11" s="654"/>
      <c r="V11" s="578"/>
      <c r="W11" s="578"/>
    </row>
    <row r="12" spans="1:23" ht="21" x14ac:dyDescent="0.4">
      <c r="A12" s="731"/>
      <c r="B12" s="732"/>
      <c r="C12" s="733"/>
      <c r="D12" s="734"/>
      <c r="E12" s="734"/>
      <c r="F12" s="734"/>
      <c r="G12" s="759">
        <v>6</v>
      </c>
      <c r="H12" s="758">
        <v>380</v>
      </c>
      <c r="I12" s="736">
        <f>H12*G12</f>
        <v>2280</v>
      </c>
      <c r="J12" s="732">
        <v>2</v>
      </c>
      <c r="K12" s="661" t="s">
        <v>43</v>
      </c>
      <c r="L12" s="732">
        <v>24</v>
      </c>
      <c r="M12" s="797">
        <v>3100</v>
      </c>
      <c r="N12" s="63">
        <f>M12*L12</f>
        <v>74400</v>
      </c>
      <c r="O12" s="732">
        <v>8</v>
      </c>
      <c r="P12" s="732">
        <v>30</v>
      </c>
      <c r="Q12" s="63">
        <v>52080</v>
      </c>
      <c r="R12" s="727">
        <f>Q12+I12</f>
        <v>54360</v>
      </c>
      <c r="S12" s="737">
        <v>0</v>
      </c>
      <c r="T12" s="727">
        <f>I12</f>
        <v>2280</v>
      </c>
      <c r="U12" s="663">
        <v>0.3</v>
      </c>
      <c r="V12" s="664">
        <v>6.84</v>
      </c>
      <c r="W12" s="664">
        <v>179</v>
      </c>
    </row>
    <row r="13" spans="1:23" ht="21" x14ac:dyDescent="0.4">
      <c r="A13" s="731"/>
      <c r="B13" s="732"/>
      <c r="C13" s="733"/>
      <c r="D13" s="734"/>
      <c r="E13" s="734"/>
      <c r="F13" s="734"/>
      <c r="G13" s="774">
        <v>1432.5</v>
      </c>
      <c r="H13" s="758">
        <v>380</v>
      </c>
      <c r="I13" s="736">
        <f>H13*G13</f>
        <v>544350</v>
      </c>
      <c r="J13" s="732">
        <v>3</v>
      </c>
      <c r="K13" s="751" t="s">
        <v>54</v>
      </c>
      <c r="L13" s="651"/>
      <c r="M13" s="651"/>
      <c r="N13" s="668"/>
      <c r="O13" s="653"/>
      <c r="P13" s="653"/>
      <c r="Q13" s="668"/>
      <c r="R13" s="737"/>
      <c r="S13" s="737">
        <v>50000000</v>
      </c>
      <c r="T13" s="737">
        <v>0</v>
      </c>
      <c r="U13" s="663"/>
      <c r="V13" s="664"/>
    </row>
    <row r="14" spans="1:23" ht="21" x14ac:dyDescent="0.4">
      <c r="A14" s="731"/>
      <c r="B14" s="732"/>
      <c r="C14" s="733"/>
      <c r="D14" s="734"/>
      <c r="E14" s="734"/>
      <c r="F14" s="734"/>
      <c r="G14" s="736"/>
      <c r="H14" s="758"/>
      <c r="I14" s="737"/>
      <c r="J14" s="661"/>
      <c r="K14" s="653"/>
      <c r="L14" s="656"/>
      <c r="M14" s="659"/>
      <c r="N14" s="662"/>
      <c r="O14" s="659"/>
      <c r="P14" s="659"/>
      <c r="Q14" s="659"/>
      <c r="R14" s="659"/>
      <c r="S14" s="659"/>
      <c r="T14" s="659"/>
      <c r="U14" s="664"/>
      <c r="V14" s="664"/>
    </row>
    <row r="15" spans="1:23" ht="21" x14ac:dyDescent="0.35">
      <c r="A15" s="655"/>
      <c r="B15" s="656"/>
      <c r="C15" s="700"/>
      <c r="D15" s="657"/>
      <c r="E15" s="657"/>
      <c r="F15" s="657"/>
      <c r="G15" s="659"/>
      <c r="H15" s="658"/>
      <c r="I15" s="669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659"/>
      <c r="U15" s="664"/>
      <c r="V15" s="664"/>
    </row>
    <row r="16" spans="1:23" ht="21" x14ac:dyDescent="0.35">
      <c r="A16" s="670"/>
      <c r="B16" s="671"/>
      <c r="C16" s="701"/>
      <c r="D16" s="672"/>
      <c r="E16" s="672"/>
      <c r="F16" s="672"/>
      <c r="G16" s="673"/>
      <c r="H16" s="674"/>
      <c r="I16" s="673"/>
      <c r="J16" s="659"/>
      <c r="K16" s="659"/>
      <c r="L16" s="659"/>
      <c r="M16" s="659"/>
      <c r="N16" s="659"/>
      <c r="O16" s="659"/>
      <c r="P16" s="659"/>
      <c r="Q16" s="659"/>
      <c r="R16" s="659"/>
      <c r="S16" s="659"/>
      <c r="T16" s="659"/>
      <c r="U16" s="664"/>
      <c r="V16" s="675"/>
    </row>
    <row r="17" spans="1:22" ht="21" x14ac:dyDescent="0.4">
      <c r="A17" s="670"/>
      <c r="B17" s="671"/>
      <c r="C17" s="701"/>
      <c r="D17" s="672"/>
      <c r="E17" s="672"/>
      <c r="F17" s="672"/>
      <c r="G17" s="673"/>
      <c r="H17" s="674"/>
      <c r="I17" s="673"/>
      <c r="J17" s="659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64"/>
      <c r="V17" s="675"/>
    </row>
    <row r="18" spans="1:22" ht="21" x14ac:dyDescent="0.4">
      <c r="A18" s="670"/>
      <c r="B18" s="671"/>
      <c r="C18" s="701"/>
      <c r="D18" s="672"/>
      <c r="E18" s="672"/>
      <c r="F18" s="741"/>
      <c r="G18" s="659"/>
      <c r="H18" s="658"/>
      <c r="I18" s="659"/>
      <c r="J18" s="723"/>
      <c r="K18" s="659"/>
      <c r="L18" s="659"/>
      <c r="M18" s="659"/>
      <c r="N18" s="659"/>
      <c r="O18" s="659"/>
      <c r="P18" s="659"/>
      <c r="Q18" s="659"/>
      <c r="R18" s="659"/>
      <c r="S18" s="659"/>
      <c r="T18" s="659"/>
      <c r="U18" s="664"/>
      <c r="V18" s="675"/>
    </row>
    <row r="19" spans="1:22" ht="21" x14ac:dyDescent="0.4">
      <c r="A19" s="655"/>
      <c r="B19" s="656"/>
      <c r="C19" s="700"/>
      <c r="D19" s="657"/>
      <c r="E19" s="657"/>
      <c r="F19" s="818"/>
      <c r="G19" s="651"/>
      <c r="H19" s="652"/>
      <c r="I19" s="651"/>
      <c r="J19" s="725"/>
      <c r="K19" s="676"/>
      <c r="L19" s="659"/>
      <c r="M19" s="659"/>
      <c r="N19" s="659"/>
      <c r="O19" s="659"/>
      <c r="P19" s="659"/>
      <c r="Q19" s="659"/>
      <c r="R19" s="659"/>
      <c r="S19" s="659"/>
      <c r="T19" s="659"/>
      <c r="U19" s="677"/>
      <c r="V19" s="677"/>
    </row>
    <row r="20" spans="1:22" ht="21" x14ac:dyDescent="0.4">
      <c r="A20" s="655"/>
      <c r="B20" s="656"/>
      <c r="C20" s="700"/>
      <c r="D20" s="657"/>
      <c r="E20" s="657"/>
      <c r="F20" s="657"/>
      <c r="G20" s="659"/>
      <c r="H20" s="652"/>
      <c r="I20" s="651"/>
      <c r="J20" s="725"/>
      <c r="K20" s="660"/>
      <c r="L20" s="659"/>
      <c r="M20" s="659"/>
      <c r="N20" s="659"/>
      <c r="O20" s="659"/>
      <c r="P20" s="659"/>
      <c r="Q20" s="659"/>
      <c r="R20" s="659"/>
      <c r="S20" s="659"/>
      <c r="T20" s="659"/>
      <c r="U20" s="664"/>
      <c r="V20" s="664"/>
    </row>
    <row r="21" spans="1:22" ht="21" x14ac:dyDescent="0.35">
      <c r="A21" s="655"/>
      <c r="B21" s="656"/>
      <c r="C21" s="700"/>
      <c r="D21" s="657"/>
      <c r="E21" s="657"/>
      <c r="F21" s="657"/>
      <c r="G21" s="659"/>
      <c r="H21" s="652"/>
      <c r="I21" s="651"/>
      <c r="J21" s="651"/>
      <c r="K21" s="660"/>
      <c r="L21" s="659"/>
      <c r="M21" s="659"/>
      <c r="N21" s="659"/>
      <c r="O21" s="659"/>
      <c r="P21" s="659"/>
      <c r="Q21" s="659"/>
      <c r="R21" s="659"/>
      <c r="S21" s="659"/>
      <c r="T21" s="659"/>
      <c r="U21" s="679"/>
      <c r="V21" s="679"/>
    </row>
    <row r="22" spans="1:22" ht="21" x14ac:dyDescent="0.4">
      <c r="A22" s="680"/>
      <c r="B22" s="680"/>
      <c r="C22" s="702"/>
      <c r="D22" s="680"/>
      <c r="E22" s="680"/>
      <c r="F22" s="680"/>
      <c r="G22" s="681"/>
      <c r="H22" s="682"/>
      <c r="I22" s="683"/>
      <c r="J22" s="681"/>
      <c r="K22" s="684"/>
      <c r="L22" s="684"/>
      <c r="M22" s="684"/>
      <c r="N22" s="684"/>
      <c r="O22" s="681"/>
      <c r="P22" s="681"/>
      <c r="Q22" s="681"/>
      <c r="R22" s="681"/>
      <c r="S22" s="681"/>
      <c r="T22" s="681"/>
      <c r="U22" s="685"/>
      <c r="V22" s="685"/>
    </row>
    <row r="23" spans="1:22" ht="21" x14ac:dyDescent="0.4">
      <c r="A23" s="645"/>
      <c r="B23" s="645"/>
      <c r="C23" s="698"/>
      <c r="D23" s="645"/>
      <c r="E23" s="645"/>
      <c r="F23" s="645"/>
      <c r="G23" s="645"/>
      <c r="H23" s="646"/>
      <c r="I23" s="645"/>
      <c r="J23" s="645"/>
      <c r="K23" s="645"/>
      <c r="L23" s="745"/>
      <c r="M23" s="745"/>
      <c r="N23" s="645"/>
      <c r="O23" s="645"/>
      <c r="P23" s="645"/>
      <c r="Q23" s="645"/>
      <c r="R23" s="645"/>
      <c r="S23" s="645"/>
      <c r="T23" s="645"/>
      <c r="U23" s="645"/>
      <c r="V23" s="645"/>
    </row>
    <row r="24" spans="1:22" ht="21" x14ac:dyDescent="0.4">
      <c r="A24" s="647"/>
      <c r="B24" s="687" t="s">
        <v>27</v>
      </c>
      <c r="C24" s="703" t="s">
        <v>28</v>
      </c>
      <c r="D24" s="688"/>
      <c r="E24" s="689"/>
      <c r="F24" s="690"/>
      <c r="G24" s="687"/>
      <c r="H24" s="691"/>
      <c r="I24" s="687" t="s">
        <v>29</v>
      </c>
      <c r="J24" s="692"/>
      <c r="K24" s="692"/>
      <c r="L24" s="747"/>
      <c r="M24" s="747"/>
      <c r="N24" s="693"/>
      <c r="O24" s="645"/>
      <c r="P24" s="645"/>
      <c r="Q24" s="645"/>
      <c r="R24" s="645"/>
      <c r="S24" s="645"/>
      <c r="T24" s="645"/>
      <c r="U24" s="645"/>
      <c r="V24" s="645"/>
    </row>
    <row r="25" spans="1:22" ht="21" x14ac:dyDescent="0.4">
      <c r="A25" s="647"/>
      <c r="B25" s="687"/>
      <c r="C25" s="703"/>
      <c r="D25" s="688"/>
      <c r="E25" s="689"/>
      <c r="F25" s="690"/>
      <c r="G25" s="687"/>
      <c r="H25" s="691"/>
      <c r="I25" s="687" t="s">
        <v>30</v>
      </c>
      <c r="J25" s="692"/>
      <c r="K25" s="692"/>
      <c r="L25" s="747"/>
      <c r="M25" s="747"/>
      <c r="N25" s="693"/>
      <c r="O25" s="645"/>
      <c r="P25" s="645"/>
      <c r="Q25" s="645"/>
      <c r="R25" s="645"/>
      <c r="S25" s="645"/>
      <c r="T25" s="645"/>
      <c r="U25" s="645"/>
      <c r="V25" s="645"/>
    </row>
    <row r="26" spans="1:22" ht="21" x14ac:dyDescent="0.4">
      <c r="A26" s="647"/>
      <c r="B26" s="687"/>
      <c r="C26" s="703"/>
      <c r="D26" s="688"/>
      <c r="E26" s="689"/>
      <c r="F26" s="690"/>
      <c r="G26" s="687"/>
      <c r="H26" s="691"/>
      <c r="I26" s="687" t="s">
        <v>31</v>
      </c>
      <c r="J26" s="692"/>
      <c r="K26" s="692"/>
      <c r="L26" s="747"/>
      <c r="M26" s="747"/>
      <c r="N26" s="692"/>
      <c r="O26" s="645"/>
      <c r="P26" s="645"/>
      <c r="Q26" s="645"/>
      <c r="R26" s="645"/>
      <c r="S26" s="647"/>
      <c r="T26" s="647"/>
      <c r="U26" s="647"/>
      <c r="V26" s="647"/>
    </row>
    <row r="27" spans="1:22" ht="21" x14ac:dyDescent="0.4">
      <c r="A27" s="647"/>
      <c r="B27" s="687"/>
      <c r="C27" s="703"/>
      <c r="D27" s="688"/>
      <c r="E27" s="689"/>
      <c r="F27" s="690"/>
      <c r="G27" s="687"/>
      <c r="H27" s="694"/>
      <c r="I27" s="687" t="s">
        <v>32</v>
      </c>
      <c r="J27" s="694"/>
      <c r="K27" s="694"/>
      <c r="L27" s="748"/>
      <c r="M27" s="748"/>
      <c r="N27" s="691"/>
      <c r="O27" s="645"/>
      <c r="P27" s="645"/>
      <c r="Q27" s="645"/>
      <c r="R27" s="645"/>
      <c r="S27" s="647"/>
      <c r="T27" s="647"/>
      <c r="U27" s="647"/>
      <c r="V27" s="647"/>
    </row>
    <row r="28" spans="1:22" ht="21" x14ac:dyDescent="0.4">
      <c r="A28" s="666"/>
      <c r="B28" s="689"/>
      <c r="C28" s="704"/>
      <c r="D28" s="689"/>
      <c r="E28" s="689"/>
      <c r="F28" s="690"/>
      <c r="G28" s="696"/>
      <c r="H28" s="694"/>
      <c r="I28" s="696" t="s">
        <v>33</v>
      </c>
      <c r="J28" s="694"/>
      <c r="K28" s="694"/>
      <c r="L28" s="749"/>
      <c r="M28" s="749"/>
      <c r="N28" s="697"/>
      <c r="O28" s="644"/>
      <c r="P28" s="644"/>
      <c r="Q28" s="644"/>
      <c r="R28" s="644"/>
      <c r="S28" s="644"/>
      <c r="T28" s="644"/>
      <c r="U28" s="644"/>
      <c r="V28" s="644"/>
    </row>
    <row r="29" spans="1:22" ht="21" x14ac:dyDescent="0.4">
      <c r="A29" s="666"/>
      <c r="B29" s="666"/>
      <c r="C29" s="705"/>
      <c r="D29" s="666"/>
      <c r="E29" s="666"/>
      <c r="F29" s="666"/>
      <c r="G29" s="647"/>
      <c r="H29" s="686"/>
      <c r="I29" s="666"/>
      <c r="J29" s="644"/>
      <c r="K29" s="644"/>
      <c r="L29" s="750"/>
      <c r="M29" s="750"/>
      <c r="N29" s="644"/>
      <c r="O29" s="644"/>
      <c r="P29" s="644"/>
      <c r="Q29" s="644"/>
      <c r="R29" s="644"/>
      <c r="S29" s="644"/>
      <c r="T29" s="644"/>
      <c r="U29" s="644"/>
      <c r="V29" s="644"/>
    </row>
  </sheetData>
  <mergeCells count="29"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</mergeCells>
  <pageMargins left="0.7" right="0.7" top="0.75" bottom="0.75" header="0.3" footer="0.3"/>
  <pageSetup scale="5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view="pageBreakPreview" zoomScale="80" zoomScaleNormal="100" zoomScaleSheetLayoutView="80" workbookViewId="0">
      <selection activeCell="U23" sqref="U23"/>
    </sheetView>
  </sheetViews>
  <sheetFormatPr defaultRowHeight="13.8" x14ac:dyDescent="0.25"/>
  <cols>
    <col min="9" max="9" width="10.796875" customWidth="1"/>
    <col min="10" max="10" width="5.59765625" customWidth="1"/>
    <col min="14" max="14" width="10.69921875" customWidth="1"/>
    <col min="15" max="15" width="8.19921875" customWidth="1"/>
    <col min="16" max="16" width="7.69921875" customWidth="1"/>
    <col min="17" max="17" width="13.59765625" customWidth="1"/>
    <col min="18" max="18" width="13.296875" customWidth="1"/>
    <col min="19" max="19" width="11" customWidth="1"/>
    <col min="20" max="20" width="11.19921875" customWidth="1"/>
    <col min="22" max="22" width="11.8984375" customWidth="1"/>
  </cols>
  <sheetData>
    <row r="1" spans="1:22" ht="21" x14ac:dyDescent="0.4">
      <c r="A1" s="645"/>
      <c r="B1" s="645"/>
      <c r="C1" s="698"/>
      <c r="D1" s="645"/>
      <c r="E1" s="645"/>
      <c r="F1" s="645"/>
      <c r="G1" s="645"/>
      <c r="H1" s="646"/>
      <c r="I1" s="645"/>
      <c r="J1" s="645"/>
      <c r="K1" s="645"/>
      <c r="L1" s="645"/>
      <c r="M1" s="645"/>
      <c r="N1" s="645"/>
      <c r="O1" s="645"/>
      <c r="P1" s="645"/>
      <c r="Q1" s="645"/>
      <c r="R1" s="645"/>
      <c r="S1" s="645"/>
      <c r="T1" s="644"/>
      <c r="U1" s="645"/>
      <c r="V1" s="802" t="s">
        <v>0</v>
      </c>
    </row>
    <row r="2" spans="1:22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802"/>
    </row>
    <row r="3" spans="1:22" ht="21" x14ac:dyDescent="0.4">
      <c r="A3" s="896" t="s">
        <v>85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2" ht="21" x14ac:dyDescent="0.4">
      <c r="A4" s="895" t="s">
        <v>84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2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2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2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2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2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2" ht="97.8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2" ht="21" x14ac:dyDescent="0.4">
      <c r="A11" s="754">
        <v>1</v>
      </c>
      <c r="B11" s="803" t="s">
        <v>45</v>
      </c>
      <c r="C11" s="756">
        <v>4</v>
      </c>
      <c r="D11" s="757">
        <v>5</v>
      </c>
      <c r="E11" s="757">
        <v>0</v>
      </c>
      <c r="F11" s="757">
        <v>21</v>
      </c>
      <c r="G11" s="766">
        <v>59</v>
      </c>
      <c r="H11" s="758">
        <v>600</v>
      </c>
      <c r="I11" s="763">
        <f>H11*G11</f>
        <v>35400</v>
      </c>
      <c r="J11" s="732">
        <v>1</v>
      </c>
      <c r="K11" s="714" t="s">
        <v>49</v>
      </c>
      <c r="L11" s="732">
        <v>235</v>
      </c>
      <c r="M11" s="810">
        <v>6250</v>
      </c>
      <c r="N11" s="809">
        <f>M11*L11</f>
        <v>1468750</v>
      </c>
      <c r="O11" s="804">
        <v>6</v>
      </c>
      <c r="P11" s="745">
        <v>6</v>
      </c>
      <c r="Q11" s="739">
        <v>1380625</v>
      </c>
      <c r="R11" s="739">
        <f>Q11+I11</f>
        <v>1416025</v>
      </c>
      <c r="S11" s="736">
        <v>0</v>
      </c>
      <c r="T11" s="736">
        <f>R11</f>
        <v>1416025</v>
      </c>
      <c r="U11" s="739">
        <v>0.3</v>
      </c>
      <c r="V11" s="664">
        <v>4248.08</v>
      </c>
    </row>
    <row r="12" spans="1:22" ht="21" x14ac:dyDescent="0.4">
      <c r="A12" s="731"/>
      <c r="B12" s="732"/>
      <c r="C12" s="733"/>
      <c r="D12" s="734"/>
      <c r="E12" s="734"/>
      <c r="F12" s="734"/>
      <c r="G12" s="764"/>
      <c r="H12" s="735"/>
      <c r="I12" s="765"/>
      <c r="J12" s="806"/>
      <c r="K12" s="760"/>
      <c r="L12" s="732"/>
      <c r="M12" s="710"/>
      <c r="N12" s="710"/>
      <c r="O12" s="732"/>
      <c r="P12" s="732"/>
      <c r="Q12" s="811"/>
      <c r="R12" s="727"/>
      <c r="S12" s="736"/>
      <c r="T12" s="736"/>
      <c r="U12" s="739"/>
      <c r="V12" s="664"/>
    </row>
    <row r="13" spans="1:22" ht="21" x14ac:dyDescent="0.4">
      <c r="A13" s="731"/>
      <c r="B13" s="732"/>
      <c r="C13" s="733"/>
      <c r="D13" s="734"/>
      <c r="E13" s="734"/>
      <c r="F13" s="734"/>
      <c r="G13" s="819"/>
      <c r="H13" s="735"/>
      <c r="I13" s="765"/>
      <c r="J13" s="732"/>
      <c r="K13" s="714"/>
      <c r="L13" s="732"/>
      <c r="M13" s="730"/>
      <c r="N13" s="706"/>
      <c r="O13" s="732"/>
      <c r="P13" s="714"/>
      <c r="Q13" s="727"/>
      <c r="R13" s="737"/>
      <c r="S13" s="737"/>
      <c r="T13" s="737"/>
      <c r="U13" s="738"/>
      <c r="V13" s="664"/>
    </row>
    <row r="14" spans="1:22" ht="21" x14ac:dyDescent="0.4">
      <c r="A14" s="731"/>
      <c r="B14" s="732"/>
      <c r="C14" s="733"/>
      <c r="D14" s="734"/>
      <c r="E14" s="734"/>
      <c r="F14" s="734"/>
      <c r="G14" s="805"/>
      <c r="H14" s="805"/>
      <c r="I14" s="808"/>
      <c r="J14" s="808"/>
      <c r="K14" s="808"/>
      <c r="L14" s="808"/>
      <c r="M14" s="808"/>
      <c r="N14" s="808"/>
      <c r="O14" s="808"/>
      <c r="P14" s="808"/>
      <c r="Q14" s="808"/>
      <c r="R14" s="808"/>
      <c r="S14" s="808"/>
      <c r="T14" s="808"/>
      <c r="U14" s="808"/>
      <c r="V14" s="808"/>
    </row>
    <row r="15" spans="1:22" ht="21" x14ac:dyDescent="0.4">
      <c r="A15" s="731"/>
      <c r="B15" s="732"/>
      <c r="C15" s="733"/>
      <c r="D15" s="734"/>
      <c r="E15" s="734"/>
      <c r="F15" s="734"/>
      <c r="G15" s="736"/>
      <c r="H15" s="735"/>
      <c r="I15" s="767"/>
      <c r="J15" s="736"/>
      <c r="K15" s="736"/>
      <c r="L15" s="736"/>
      <c r="M15" s="736"/>
      <c r="N15" s="736"/>
      <c r="O15" s="736"/>
      <c r="P15" s="736"/>
      <c r="Q15" s="736"/>
      <c r="R15" s="736"/>
      <c r="S15" s="736"/>
      <c r="T15" s="736"/>
      <c r="U15" s="739"/>
      <c r="V15" s="664"/>
    </row>
    <row r="16" spans="1:22" ht="21" x14ac:dyDescent="0.4">
      <c r="A16" s="768"/>
      <c r="B16" s="769"/>
      <c r="C16" s="770"/>
      <c r="D16" s="771"/>
      <c r="E16" s="771"/>
      <c r="F16" s="771"/>
      <c r="G16" s="772"/>
      <c r="H16" s="773"/>
      <c r="I16" s="772"/>
      <c r="J16" s="736"/>
      <c r="K16" s="736"/>
      <c r="L16" s="807"/>
      <c r="M16" s="736"/>
      <c r="N16" s="736"/>
      <c r="O16" s="736"/>
      <c r="P16" s="736"/>
      <c r="Q16" s="736"/>
      <c r="R16" s="736"/>
      <c r="S16" s="736"/>
      <c r="T16" s="807"/>
      <c r="U16" s="739"/>
      <c r="V16" s="675"/>
    </row>
    <row r="17" spans="1:22" ht="21" x14ac:dyDescent="0.4">
      <c r="A17" s="670"/>
      <c r="B17" s="671"/>
      <c r="C17" s="701"/>
      <c r="D17" s="672"/>
      <c r="E17" s="672"/>
      <c r="F17" s="672"/>
      <c r="G17" s="673"/>
      <c r="H17" s="674"/>
      <c r="I17" s="673"/>
      <c r="J17" s="659"/>
      <c r="K17" s="659"/>
      <c r="L17" s="659"/>
      <c r="M17" s="659"/>
      <c r="N17" s="659"/>
      <c r="O17" s="723"/>
      <c r="P17" s="659"/>
      <c r="Q17" s="659"/>
      <c r="R17" s="659"/>
      <c r="S17" s="659"/>
      <c r="T17" s="659"/>
      <c r="U17" s="664"/>
      <c r="V17" s="675"/>
    </row>
    <row r="18" spans="1:22" ht="21" x14ac:dyDescent="0.4">
      <c r="A18" s="670"/>
      <c r="B18" s="671"/>
      <c r="C18" s="701"/>
      <c r="D18" s="672"/>
      <c r="E18" s="672"/>
      <c r="F18" s="672"/>
      <c r="G18" s="659"/>
      <c r="H18" s="658"/>
      <c r="I18" s="659"/>
      <c r="J18" s="659"/>
      <c r="K18" s="659"/>
      <c r="L18" s="659"/>
      <c r="M18" s="659"/>
      <c r="N18" s="659"/>
      <c r="O18" s="659"/>
      <c r="P18" s="659"/>
      <c r="Q18" s="659"/>
      <c r="R18" s="659"/>
      <c r="S18" s="659"/>
      <c r="T18" s="659"/>
      <c r="U18" s="664"/>
      <c r="V18" s="675"/>
    </row>
    <row r="19" spans="1:22" ht="21" x14ac:dyDescent="0.4">
      <c r="A19" s="655"/>
      <c r="B19" s="656"/>
      <c r="C19" s="700"/>
      <c r="D19" s="657"/>
      <c r="E19" s="657"/>
      <c r="F19" s="657"/>
      <c r="G19" s="651"/>
      <c r="H19" s="652"/>
      <c r="I19" s="651"/>
      <c r="J19" s="651"/>
      <c r="K19" s="676"/>
      <c r="L19" s="659"/>
      <c r="M19" s="659"/>
      <c r="N19" s="659"/>
      <c r="O19" s="659"/>
      <c r="P19" s="659"/>
      <c r="Q19" s="659"/>
      <c r="R19" s="659"/>
      <c r="S19" s="659"/>
      <c r="T19" s="659"/>
      <c r="U19" s="677"/>
      <c r="V19" s="677"/>
    </row>
    <row r="20" spans="1:22" ht="21" x14ac:dyDescent="0.4">
      <c r="A20" s="655"/>
      <c r="B20" s="656"/>
      <c r="C20" s="700"/>
      <c r="D20" s="657"/>
      <c r="E20" s="657"/>
      <c r="F20" s="657"/>
      <c r="G20" s="659"/>
      <c r="H20" s="652"/>
      <c r="I20" s="651"/>
      <c r="J20" s="651"/>
      <c r="K20" s="660"/>
      <c r="L20" s="659"/>
      <c r="M20" s="659"/>
      <c r="N20" s="659"/>
      <c r="O20" s="659"/>
      <c r="P20" s="659"/>
      <c r="Q20" s="659"/>
      <c r="R20" s="659"/>
      <c r="S20" s="659"/>
      <c r="T20" s="659"/>
      <c r="U20" s="664"/>
      <c r="V20" s="664"/>
    </row>
    <row r="21" spans="1:22" ht="21" x14ac:dyDescent="0.4">
      <c r="A21" s="655"/>
      <c r="B21" s="656"/>
      <c r="C21" s="700"/>
      <c r="D21" s="657"/>
      <c r="E21" s="657"/>
      <c r="F21" s="657"/>
      <c r="G21" s="659"/>
      <c r="H21" s="652"/>
      <c r="I21" s="651"/>
      <c r="J21" s="651"/>
      <c r="K21" s="660"/>
      <c r="L21" s="659"/>
      <c r="M21" s="659"/>
      <c r="N21" s="659"/>
      <c r="O21" s="659"/>
      <c r="P21" s="659"/>
      <c r="Q21" s="659"/>
      <c r="R21" s="659"/>
      <c r="S21" s="659"/>
      <c r="T21" s="659"/>
      <c r="U21" s="679"/>
      <c r="V21" s="679"/>
    </row>
    <row r="22" spans="1:22" ht="21" x14ac:dyDescent="0.4">
      <c r="A22" s="680"/>
      <c r="B22" s="680"/>
      <c r="C22" s="702"/>
      <c r="D22" s="680"/>
      <c r="E22" s="680"/>
      <c r="F22" s="680"/>
      <c r="G22" s="681"/>
      <c r="H22" s="682"/>
      <c r="I22" s="683"/>
      <c r="J22" s="681"/>
      <c r="K22" s="684"/>
      <c r="L22" s="681"/>
      <c r="M22" s="681"/>
      <c r="N22" s="684"/>
      <c r="O22" s="681"/>
      <c r="P22" s="681"/>
      <c r="Q22" s="681"/>
      <c r="R22" s="681"/>
      <c r="S22" s="681"/>
      <c r="T22" s="681"/>
      <c r="U22" s="685"/>
      <c r="V22" s="685"/>
    </row>
    <row r="23" spans="1:22" ht="21" x14ac:dyDescent="0.4">
      <c r="A23" s="645"/>
      <c r="B23" s="645"/>
      <c r="C23" s="698"/>
      <c r="D23" s="645"/>
      <c r="E23" s="645"/>
      <c r="F23" s="645"/>
      <c r="G23" s="645"/>
      <c r="H23" s="646"/>
      <c r="I23" s="645"/>
      <c r="J23" s="645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45"/>
    </row>
    <row r="24" spans="1:22" ht="21" x14ac:dyDescent="0.4">
      <c r="A24" s="647"/>
      <c r="B24" s="687" t="s">
        <v>27</v>
      </c>
      <c r="C24" s="703" t="s">
        <v>28</v>
      </c>
      <c r="D24" s="688"/>
      <c r="E24" s="689"/>
      <c r="F24" s="690"/>
      <c r="G24" s="687"/>
      <c r="H24" s="691"/>
      <c r="I24" s="687" t="s">
        <v>29</v>
      </c>
      <c r="J24" s="692"/>
      <c r="K24" s="692"/>
      <c r="L24" s="693"/>
      <c r="M24" s="693"/>
      <c r="N24" s="693"/>
      <c r="O24" s="645"/>
      <c r="P24" s="645"/>
      <c r="Q24" s="645"/>
      <c r="R24" s="645"/>
      <c r="S24" s="645"/>
      <c r="T24" s="645"/>
      <c r="U24" s="645"/>
      <c r="V24" s="645"/>
    </row>
    <row r="25" spans="1:22" ht="21" x14ac:dyDescent="0.4">
      <c r="A25" s="647"/>
      <c r="B25" s="687"/>
      <c r="C25" s="703"/>
      <c r="D25" s="688"/>
      <c r="E25" s="689"/>
      <c r="F25" s="690"/>
      <c r="G25" s="687"/>
      <c r="H25" s="691"/>
      <c r="I25" s="687" t="s">
        <v>30</v>
      </c>
      <c r="J25" s="692"/>
      <c r="K25" s="692"/>
      <c r="L25" s="693"/>
      <c r="M25" s="693"/>
      <c r="N25" s="693"/>
      <c r="O25" s="645"/>
      <c r="P25" s="645"/>
      <c r="Q25" s="645"/>
      <c r="R25" s="645"/>
      <c r="S25" s="645"/>
      <c r="T25" s="645"/>
      <c r="U25" s="645"/>
      <c r="V25" s="645"/>
    </row>
    <row r="26" spans="1:22" ht="21" x14ac:dyDescent="0.4">
      <c r="A26" s="647"/>
      <c r="B26" s="687"/>
      <c r="C26" s="703"/>
      <c r="D26" s="688"/>
      <c r="E26" s="689"/>
      <c r="F26" s="690"/>
      <c r="G26" s="687"/>
      <c r="H26" s="691"/>
      <c r="I26" s="687" t="s">
        <v>31</v>
      </c>
      <c r="J26" s="692"/>
      <c r="K26" s="692"/>
      <c r="L26" s="693"/>
      <c r="M26" s="693"/>
      <c r="N26" s="692"/>
      <c r="O26" s="645"/>
      <c r="P26" s="645"/>
      <c r="Q26" s="645"/>
      <c r="R26" s="645"/>
      <c r="S26" s="647"/>
      <c r="T26" s="647"/>
      <c r="U26" s="647"/>
      <c r="V26" s="647"/>
    </row>
    <row r="27" spans="1:22" ht="21" x14ac:dyDescent="0.4">
      <c r="A27" s="647"/>
      <c r="B27" s="687"/>
      <c r="C27" s="703"/>
      <c r="D27" s="688"/>
      <c r="E27" s="689"/>
      <c r="F27" s="690"/>
      <c r="G27" s="687"/>
      <c r="H27" s="694"/>
      <c r="I27" s="687" t="s">
        <v>32</v>
      </c>
      <c r="J27" s="694"/>
      <c r="K27" s="694"/>
      <c r="L27" s="695"/>
      <c r="M27" s="695"/>
      <c r="N27" s="691"/>
      <c r="O27" s="645"/>
      <c r="P27" s="645"/>
      <c r="Q27" s="645"/>
      <c r="R27" s="645"/>
      <c r="S27" s="647"/>
      <c r="T27" s="647"/>
      <c r="U27" s="647"/>
      <c r="V27" s="647"/>
    </row>
    <row r="28" spans="1:22" ht="21" x14ac:dyDescent="0.4">
      <c r="A28" s="666"/>
      <c r="B28" s="689"/>
      <c r="C28" s="704"/>
      <c r="D28" s="689"/>
      <c r="E28" s="689"/>
      <c r="F28" s="690"/>
      <c r="G28" s="696"/>
      <c r="H28" s="694"/>
      <c r="I28" s="696" t="s">
        <v>33</v>
      </c>
      <c r="J28" s="694"/>
      <c r="K28" s="694"/>
      <c r="L28" s="697"/>
      <c r="M28" s="697"/>
      <c r="N28" s="697"/>
      <c r="O28" s="644"/>
      <c r="P28" s="644"/>
      <c r="Q28" s="644"/>
      <c r="R28" s="644"/>
      <c r="S28" s="644"/>
      <c r="T28" s="644"/>
      <c r="U28" s="644"/>
      <c r="V28" s="644"/>
    </row>
    <row r="29" spans="1:22" ht="21" x14ac:dyDescent="0.4">
      <c r="A29" s="666"/>
      <c r="B29" s="666"/>
      <c r="C29" s="705"/>
      <c r="D29" s="666"/>
      <c r="E29" s="666"/>
      <c r="F29" s="666"/>
      <c r="G29" s="647"/>
      <c r="H29" s="686"/>
      <c r="I29" s="666"/>
      <c r="J29" s="644"/>
      <c r="K29" s="644"/>
      <c r="L29" s="644"/>
      <c r="M29" s="644"/>
      <c r="N29" s="644"/>
      <c r="O29" s="644"/>
      <c r="P29" s="644"/>
      <c r="Q29" s="644"/>
      <c r="R29" s="644"/>
      <c r="S29" s="644"/>
      <c r="T29" s="644"/>
      <c r="U29" s="644"/>
      <c r="V29" s="644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5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view="pageBreakPreview" zoomScaleNormal="100" zoomScaleSheetLayoutView="100" workbookViewId="0">
      <selection activeCell="U22" sqref="U22"/>
    </sheetView>
  </sheetViews>
  <sheetFormatPr defaultRowHeight="13.8" x14ac:dyDescent="0.25"/>
  <cols>
    <col min="1" max="1" width="6.296875" customWidth="1"/>
    <col min="10" max="10" width="5.5" customWidth="1"/>
    <col min="14" max="14" width="8.796875" customWidth="1"/>
    <col min="19" max="19" width="9.8984375" customWidth="1"/>
    <col min="20" max="20" width="9.69921875" customWidth="1"/>
  </cols>
  <sheetData>
    <row r="1" spans="1:22" ht="21" x14ac:dyDescent="0.4">
      <c r="A1" s="645"/>
      <c r="B1" s="645"/>
      <c r="C1" s="698"/>
      <c r="D1" s="645"/>
      <c r="E1" s="645"/>
      <c r="F1" s="645"/>
      <c r="G1" s="645"/>
      <c r="H1" s="646"/>
      <c r="I1" s="645"/>
      <c r="J1" s="645"/>
      <c r="K1" s="645"/>
      <c r="L1" s="645"/>
      <c r="M1" s="645"/>
      <c r="N1" s="645"/>
      <c r="O1" s="645"/>
      <c r="P1" s="645"/>
      <c r="Q1" s="665"/>
      <c r="R1" s="645"/>
      <c r="S1" s="645"/>
      <c r="T1" s="644"/>
      <c r="U1" s="645"/>
      <c r="V1" s="801" t="s">
        <v>0</v>
      </c>
    </row>
    <row r="2" spans="1:22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801"/>
    </row>
    <row r="3" spans="1:22" ht="21" x14ac:dyDescent="0.4">
      <c r="A3" s="896" t="s">
        <v>57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2" ht="21" x14ac:dyDescent="0.4">
      <c r="A4" s="895" t="s">
        <v>86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2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2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2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2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2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2" ht="60.6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2" ht="23.4" x14ac:dyDescent="0.45">
      <c r="A11" s="754">
        <v>1</v>
      </c>
      <c r="B11" s="755" t="s">
        <v>34</v>
      </c>
      <c r="C11" s="756">
        <v>3</v>
      </c>
      <c r="D11" s="757">
        <v>1</v>
      </c>
      <c r="E11" s="757">
        <v>1</v>
      </c>
      <c r="F11" s="757">
        <v>69</v>
      </c>
      <c r="G11" s="737">
        <v>563</v>
      </c>
      <c r="H11" s="758">
        <v>600</v>
      </c>
      <c r="I11" s="737">
        <f>H11*G11</f>
        <v>337800</v>
      </c>
      <c r="J11" s="714">
        <v>1</v>
      </c>
      <c r="K11" s="714" t="s">
        <v>35</v>
      </c>
      <c r="L11" s="714">
        <v>120</v>
      </c>
      <c r="M11" s="746">
        <v>7800</v>
      </c>
      <c r="N11" s="707">
        <f>M11*L11</f>
        <v>936000</v>
      </c>
      <c r="O11" s="714">
        <v>65</v>
      </c>
      <c r="P11" s="714">
        <v>93</v>
      </c>
      <c r="Q11" s="707">
        <v>65520</v>
      </c>
      <c r="R11" s="706">
        <f>Q11+I11</f>
        <v>403320</v>
      </c>
      <c r="S11" s="726">
        <v>10000000</v>
      </c>
      <c r="T11" s="724">
        <v>0</v>
      </c>
      <c r="U11" s="721"/>
      <c r="V11" s="717"/>
    </row>
    <row r="12" spans="1:22" ht="23.4" x14ac:dyDescent="0.45">
      <c r="A12" s="731"/>
      <c r="B12" s="732"/>
      <c r="C12" s="733"/>
      <c r="D12" s="734"/>
      <c r="E12" s="734"/>
      <c r="F12" s="734"/>
      <c r="G12" s="728">
        <v>9</v>
      </c>
      <c r="H12" s="735">
        <v>600</v>
      </c>
      <c r="I12" s="736">
        <v>5400</v>
      </c>
      <c r="J12" s="732">
        <v>3</v>
      </c>
      <c r="K12" s="714" t="s">
        <v>35</v>
      </c>
      <c r="L12" s="745">
        <v>36</v>
      </c>
      <c r="M12" s="737">
        <v>7500</v>
      </c>
      <c r="N12" s="706">
        <f>M12*L12</f>
        <v>270000</v>
      </c>
      <c r="O12" s="714">
        <v>15</v>
      </c>
      <c r="P12" s="714">
        <v>65</v>
      </c>
      <c r="Q12" s="706">
        <v>94500</v>
      </c>
      <c r="R12" s="737">
        <f>Q12+I12</f>
        <v>99900</v>
      </c>
      <c r="S12" s="659">
        <v>0</v>
      </c>
      <c r="T12" s="761">
        <f>R12</f>
        <v>99900</v>
      </c>
      <c r="U12" s="775">
        <v>0.3</v>
      </c>
      <c r="V12" s="719">
        <v>299.7</v>
      </c>
    </row>
    <row r="13" spans="1:22" ht="21" x14ac:dyDescent="0.4">
      <c r="A13" s="655"/>
      <c r="B13" s="656"/>
      <c r="C13" s="700"/>
      <c r="D13" s="657"/>
      <c r="E13" s="657"/>
      <c r="F13" s="657"/>
      <c r="G13" s="659"/>
      <c r="H13" s="652"/>
      <c r="I13" s="651"/>
      <c r="J13" s="660"/>
      <c r="K13" s="653"/>
      <c r="L13" s="660"/>
      <c r="M13" s="659"/>
      <c r="N13" s="662"/>
      <c r="O13" s="709"/>
      <c r="P13" s="709"/>
      <c r="Q13" s="659"/>
      <c r="R13" s="659"/>
      <c r="S13" s="659"/>
      <c r="T13" s="722"/>
      <c r="U13" s="719"/>
      <c r="V13" s="718"/>
    </row>
    <row r="14" spans="1:22" ht="21" x14ac:dyDescent="0.4">
      <c r="A14" s="655"/>
      <c r="B14" s="656"/>
      <c r="C14" s="700"/>
      <c r="D14" s="657"/>
      <c r="E14" s="657"/>
      <c r="F14" s="657"/>
      <c r="G14" s="659"/>
      <c r="H14" s="658"/>
      <c r="I14" s="669"/>
      <c r="J14" s="659"/>
      <c r="K14" s="659"/>
      <c r="L14" s="659"/>
      <c r="M14" s="659"/>
      <c r="N14" s="659"/>
      <c r="O14" s="659"/>
      <c r="P14" s="659"/>
      <c r="Q14" s="659"/>
      <c r="R14" s="659"/>
      <c r="S14" s="659"/>
      <c r="T14" s="723"/>
      <c r="U14" s="719"/>
      <c r="V14" s="719"/>
    </row>
    <row r="15" spans="1:22" ht="21" x14ac:dyDescent="0.4">
      <c r="A15" s="670"/>
      <c r="B15" s="671"/>
      <c r="C15" s="701"/>
      <c r="D15" s="672"/>
      <c r="E15" s="672"/>
      <c r="F15" s="672"/>
      <c r="G15" s="673"/>
      <c r="H15" s="674"/>
      <c r="I15" s="673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725"/>
      <c r="U15" s="718"/>
      <c r="V15" s="720"/>
    </row>
    <row r="16" spans="1:22" ht="21" x14ac:dyDescent="0.4">
      <c r="A16" s="670"/>
      <c r="B16" s="671"/>
      <c r="C16" s="701"/>
      <c r="D16" s="672"/>
      <c r="E16" s="672"/>
      <c r="F16" s="672"/>
      <c r="G16" s="673"/>
      <c r="H16" s="674"/>
      <c r="I16" s="673"/>
      <c r="J16" s="659"/>
      <c r="K16" s="659"/>
      <c r="L16" s="659"/>
      <c r="M16" s="659"/>
      <c r="N16" s="659"/>
      <c r="O16" s="659"/>
      <c r="P16" s="659"/>
      <c r="Q16" s="659"/>
      <c r="R16" s="659"/>
      <c r="S16" s="659"/>
      <c r="T16" s="725"/>
      <c r="U16" s="718"/>
      <c r="V16" s="720"/>
    </row>
    <row r="17" spans="1:22" ht="21" x14ac:dyDescent="0.4">
      <c r="A17" s="670"/>
      <c r="B17" s="671"/>
      <c r="C17" s="701"/>
      <c r="D17" s="672"/>
      <c r="E17" s="672"/>
      <c r="F17" s="672"/>
      <c r="G17" s="673"/>
      <c r="H17" s="674"/>
      <c r="I17" s="673"/>
      <c r="J17" s="659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64"/>
      <c r="V17" s="675"/>
    </row>
    <row r="18" spans="1:22" ht="21" x14ac:dyDescent="0.4">
      <c r="A18" s="680"/>
      <c r="B18" s="680"/>
      <c r="C18" s="702"/>
      <c r="D18" s="680"/>
      <c r="E18" s="680"/>
      <c r="F18" s="680"/>
      <c r="G18" s="681"/>
      <c r="H18" s="682"/>
      <c r="I18" s="683"/>
      <c r="J18" s="681"/>
      <c r="K18" s="684"/>
      <c r="L18" s="681"/>
      <c r="M18" s="681"/>
      <c r="N18" s="684"/>
      <c r="O18" s="681"/>
      <c r="P18" s="681"/>
      <c r="Q18" s="681"/>
      <c r="R18" s="681"/>
      <c r="S18" s="681"/>
      <c r="T18" s="681"/>
      <c r="U18" s="685"/>
      <c r="V18" s="685"/>
    </row>
    <row r="19" spans="1:22" ht="21" x14ac:dyDescent="0.4">
      <c r="A19" s="645"/>
      <c r="B19" s="645"/>
      <c r="C19" s="698"/>
      <c r="D19" s="645"/>
      <c r="E19" s="645"/>
      <c r="F19" s="645"/>
      <c r="G19" s="645"/>
      <c r="H19" s="646"/>
      <c r="I19" s="645"/>
      <c r="J19" s="645"/>
      <c r="K19" s="645"/>
      <c r="L19" s="645"/>
      <c r="M19" s="645"/>
      <c r="N19" s="645"/>
      <c r="O19" s="645"/>
      <c r="P19" s="645"/>
      <c r="Q19" s="645"/>
      <c r="R19" s="645"/>
      <c r="S19" s="645"/>
      <c r="T19" s="645"/>
      <c r="U19" s="645"/>
      <c r="V19" s="645"/>
    </row>
    <row r="20" spans="1:22" ht="21" x14ac:dyDescent="0.4">
      <c r="A20" s="647"/>
      <c r="B20" s="687" t="s">
        <v>27</v>
      </c>
      <c r="C20" s="703" t="s">
        <v>28</v>
      </c>
      <c r="D20" s="688"/>
      <c r="E20" s="689"/>
      <c r="F20" s="690"/>
      <c r="G20" s="687"/>
      <c r="H20" s="691"/>
      <c r="I20" s="687" t="s">
        <v>29</v>
      </c>
      <c r="J20" s="692"/>
      <c r="K20" s="692"/>
      <c r="L20" s="693"/>
      <c r="M20" s="693"/>
      <c r="N20" s="693"/>
      <c r="O20" s="645"/>
      <c r="P20" s="645"/>
      <c r="Q20" s="645"/>
      <c r="R20" s="645"/>
      <c r="S20" s="645"/>
      <c r="T20" s="645"/>
      <c r="U20" s="645"/>
      <c r="V20" s="645"/>
    </row>
    <row r="21" spans="1:22" ht="21" x14ac:dyDescent="0.4">
      <c r="A21" s="647"/>
      <c r="B21" s="687"/>
      <c r="C21" s="703"/>
      <c r="D21" s="688"/>
      <c r="E21" s="689"/>
      <c r="F21" s="690"/>
      <c r="G21" s="687"/>
      <c r="H21" s="691"/>
      <c r="I21" s="687" t="s">
        <v>30</v>
      </c>
      <c r="J21" s="692"/>
      <c r="K21" s="692"/>
      <c r="L21" s="693"/>
      <c r="M21" s="693"/>
      <c r="N21" s="693"/>
      <c r="O21" s="645"/>
      <c r="P21" s="645"/>
      <c r="Q21" s="645"/>
      <c r="R21" s="645"/>
      <c r="S21" s="645"/>
      <c r="T21" s="645"/>
      <c r="U21" s="645"/>
      <c r="V21" s="645"/>
    </row>
    <row r="22" spans="1:22" ht="21" x14ac:dyDescent="0.4">
      <c r="A22" s="647"/>
      <c r="B22" s="687"/>
      <c r="C22" s="703"/>
      <c r="D22" s="688"/>
      <c r="E22" s="689"/>
      <c r="F22" s="690"/>
      <c r="G22" s="687"/>
      <c r="H22" s="691"/>
      <c r="I22" s="687" t="s">
        <v>31</v>
      </c>
      <c r="J22" s="692"/>
      <c r="K22" s="692"/>
      <c r="L22" s="693"/>
      <c r="M22" s="693"/>
      <c r="N22" s="692"/>
      <c r="O22" s="645"/>
      <c r="P22" s="645"/>
      <c r="Q22" s="645"/>
      <c r="R22" s="645"/>
      <c r="S22" s="647"/>
      <c r="T22" s="647"/>
      <c r="U22" s="647"/>
      <c r="V22" s="647"/>
    </row>
    <row r="23" spans="1:22" ht="21" x14ac:dyDescent="0.4">
      <c r="A23" s="647"/>
      <c r="B23" s="687"/>
      <c r="C23" s="703"/>
      <c r="D23" s="688"/>
      <c r="E23" s="689"/>
      <c r="F23" s="690"/>
      <c r="G23" s="687"/>
      <c r="H23" s="694"/>
      <c r="I23" s="687" t="s">
        <v>32</v>
      </c>
      <c r="J23" s="694"/>
      <c r="K23" s="694"/>
      <c r="L23" s="695"/>
      <c r="M23" s="695"/>
      <c r="N23" s="691"/>
      <c r="O23" s="645"/>
      <c r="P23" s="645"/>
      <c r="Q23" s="645"/>
      <c r="R23" s="645"/>
      <c r="S23" s="647"/>
      <c r="T23" s="647"/>
      <c r="U23" s="647"/>
      <c r="V23" s="647"/>
    </row>
    <row r="24" spans="1:22" ht="21" x14ac:dyDescent="0.4">
      <c r="A24" s="666"/>
      <c r="B24" s="689"/>
      <c r="C24" s="704"/>
      <c r="D24" s="689"/>
      <c r="E24" s="689"/>
      <c r="F24" s="690"/>
      <c r="G24" s="696"/>
      <c r="H24" s="694"/>
      <c r="I24" s="696" t="s">
        <v>33</v>
      </c>
      <c r="J24" s="694"/>
      <c r="K24" s="694"/>
      <c r="L24" s="697"/>
      <c r="M24" s="697"/>
      <c r="N24" s="697"/>
      <c r="O24" s="644"/>
      <c r="P24" s="644"/>
      <c r="Q24" s="644"/>
      <c r="R24" s="644"/>
      <c r="S24" s="644"/>
      <c r="T24" s="644"/>
      <c r="U24" s="644"/>
      <c r="V24" s="644"/>
    </row>
  </sheetData>
  <mergeCells count="29">
    <mergeCell ref="D8:D10"/>
    <mergeCell ref="E8:E10"/>
    <mergeCell ref="Q6:Q10"/>
    <mergeCell ref="O7:O10"/>
    <mergeCell ref="P7:P10"/>
    <mergeCell ref="I6:I10"/>
    <mergeCell ref="J6:J10"/>
    <mergeCell ref="K6:K10"/>
    <mergeCell ref="L6:L10"/>
    <mergeCell ref="M6:M10"/>
    <mergeCell ref="N6:N10"/>
    <mergeCell ref="O6:P6"/>
    <mergeCell ref="F8:F10"/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H6:H10"/>
  </mergeCells>
  <pageMargins left="0.7" right="0.7" top="0.75" bottom="0.75" header="0.3" footer="0.3"/>
  <pageSetup paperSize="9" scale="6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view="pageBreakPreview" zoomScaleNormal="100" zoomScaleSheetLayoutView="100" workbookViewId="0">
      <selection activeCell="M31" sqref="M31"/>
    </sheetView>
  </sheetViews>
  <sheetFormatPr defaultRowHeight="13.8" x14ac:dyDescent="0.25"/>
  <cols>
    <col min="1" max="1" width="6.296875" style="644" customWidth="1"/>
    <col min="2" max="9" width="8.796875" style="644"/>
    <col min="10" max="10" width="5.5" style="644" customWidth="1"/>
    <col min="11" max="13" width="8.796875" style="644"/>
    <col min="14" max="14" width="8.796875" style="644" customWidth="1"/>
    <col min="15" max="18" width="8.796875" style="644"/>
    <col min="19" max="19" width="9.8984375" style="644" customWidth="1"/>
    <col min="20" max="20" width="11.59765625" style="644" customWidth="1"/>
    <col min="21" max="21" width="8.796875" style="644"/>
    <col min="22" max="22" width="9.09765625" style="644" bestFit="1" customWidth="1"/>
    <col min="23" max="16384" width="8.796875" style="644"/>
  </cols>
  <sheetData>
    <row r="1" spans="1:22" ht="21" x14ac:dyDescent="0.4">
      <c r="A1" s="645"/>
      <c r="B1" s="645"/>
      <c r="C1" s="698"/>
      <c r="D1" s="645"/>
      <c r="E1" s="645"/>
      <c r="F1" s="645"/>
      <c r="G1" s="645"/>
      <c r="H1" s="646"/>
      <c r="I1" s="645"/>
      <c r="J1" s="645"/>
      <c r="K1" s="645"/>
      <c r="L1" s="645"/>
      <c r="M1" s="645"/>
      <c r="N1" s="645"/>
      <c r="O1" s="645"/>
      <c r="P1" s="645"/>
      <c r="Q1" s="665"/>
      <c r="R1" s="645"/>
      <c r="S1" s="645"/>
      <c r="U1" s="645"/>
      <c r="V1" s="812" t="s">
        <v>0</v>
      </c>
    </row>
    <row r="2" spans="1:22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812"/>
    </row>
    <row r="3" spans="1:22" ht="21" x14ac:dyDescent="0.4">
      <c r="A3" s="896" t="s">
        <v>78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2" ht="21" x14ac:dyDescent="0.4">
      <c r="A4" s="895" t="s">
        <v>77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2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2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2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2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2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2" ht="60.6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2" ht="23.4" x14ac:dyDescent="0.45">
      <c r="A11" s="754">
        <v>1</v>
      </c>
      <c r="B11" s="755" t="s">
        <v>34</v>
      </c>
      <c r="C11" s="756">
        <v>1</v>
      </c>
      <c r="D11" s="757">
        <v>0</v>
      </c>
      <c r="E11" s="757">
        <v>0</v>
      </c>
      <c r="F11" s="757">
        <v>40</v>
      </c>
      <c r="G11" s="737">
        <v>40</v>
      </c>
      <c r="H11" s="758">
        <v>600</v>
      </c>
      <c r="I11" s="737">
        <f>H11*G11</f>
        <v>24000</v>
      </c>
      <c r="J11" s="714">
        <v>1</v>
      </c>
      <c r="K11" s="714" t="s">
        <v>35</v>
      </c>
      <c r="L11" s="714">
        <v>36</v>
      </c>
      <c r="M11" s="746">
        <v>9100</v>
      </c>
      <c r="N11" s="707">
        <f>M11*L11</f>
        <v>327600</v>
      </c>
      <c r="O11" s="714">
        <v>1</v>
      </c>
      <c r="P11" s="714">
        <v>1</v>
      </c>
      <c r="Q11" s="707">
        <v>324324</v>
      </c>
      <c r="R11" s="706">
        <f>Q11+I11</f>
        <v>348324</v>
      </c>
      <c r="S11" s="820" t="s">
        <v>70</v>
      </c>
      <c r="T11" s="724">
        <f>R11</f>
        <v>348324</v>
      </c>
      <c r="U11" s="721">
        <v>0.3</v>
      </c>
      <c r="V11" s="821">
        <v>1044.97</v>
      </c>
    </row>
    <row r="12" spans="1:22" ht="23.4" x14ac:dyDescent="0.45">
      <c r="A12" s="731"/>
      <c r="B12" s="732"/>
      <c r="C12" s="733"/>
      <c r="D12" s="734"/>
      <c r="E12" s="734"/>
      <c r="F12" s="734"/>
      <c r="G12" s="728"/>
      <c r="H12" s="735"/>
      <c r="I12" s="736"/>
      <c r="J12" s="732"/>
      <c r="K12" s="714"/>
      <c r="L12" s="745"/>
      <c r="M12" s="737"/>
      <c r="N12" s="706"/>
      <c r="O12" s="714"/>
      <c r="P12" s="714"/>
      <c r="Q12" s="706"/>
      <c r="R12" s="737"/>
      <c r="S12" s="659"/>
      <c r="T12" s="761"/>
      <c r="U12" s="775"/>
      <c r="V12" s="719"/>
    </row>
    <row r="13" spans="1:22" ht="21" x14ac:dyDescent="0.4">
      <c r="A13" s="655"/>
      <c r="B13" s="656"/>
      <c r="C13" s="700"/>
      <c r="D13" s="657"/>
      <c r="E13" s="657"/>
      <c r="F13" s="657"/>
      <c r="G13" s="659"/>
      <c r="H13" s="652"/>
      <c r="I13" s="651"/>
      <c r="J13" s="660"/>
      <c r="K13" s="653"/>
      <c r="L13" s="660"/>
      <c r="M13" s="659"/>
      <c r="N13" s="662"/>
      <c r="O13" s="709"/>
      <c r="P13" s="709"/>
      <c r="Q13" s="659"/>
      <c r="R13" s="659"/>
      <c r="S13" s="659"/>
      <c r="T13" s="722"/>
      <c r="U13" s="719"/>
      <c r="V13" s="718"/>
    </row>
    <row r="14" spans="1:22" ht="21" x14ac:dyDescent="0.4">
      <c r="A14" s="655"/>
      <c r="B14" s="656"/>
      <c r="C14" s="700"/>
      <c r="D14" s="657"/>
      <c r="E14" s="657"/>
      <c r="F14" s="657"/>
      <c r="G14" s="659"/>
      <c r="H14" s="658"/>
      <c r="I14" s="669"/>
      <c r="J14" s="659"/>
      <c r="K14" s="659"/>
      <c r="L14" s="659"/>
      <c r="M14" s="659"/>
      <c r="N14" s="659"/>
      <c r="O14" s="659"/>
      <c r="P14" s="659"/>
      <c r="Q14" s="659"/>
      <c r="R14" s="659"/>
      <c r="S14" s="659"/>
      <c r="T14" s="723"/>
      <c r="U14" s="719"/>
      <c r="V14" s="719"/>
    </row>
    <row r="15" spans="1:22" ht="21" x14ac:dyDescent="0.4">
      <c r="A15" s="670"/>
      <c r="B15" s="671"/>
      <c r="C15" s="701"/>
      <c r="D15" s="672"/>
      <c r="E15" s="672"/>
      <c r="F15" s="672"/>
      <c r="G15" s="673"/>
      <c r="H15" s="674"/>
      <c r="I15" s="673"/>
      <c r="J15" s="659"/>
      <c r="K15" s="659"/>
      <c r="L15" s="659"/>
      <c r="M15" s="659"/>
      <c r="N15" s="659"/>
      <c r="O15" s="659"/>
      <c r="P15" s="659"/>
      <c r="Q15" s="659"/>
      <c r="R15" s="659"/>
      <c r="S15" s="659"/>
      <c r="T15" s="725"/>
      <c r="U15" s="718"/>
      <c r="V15" s="720"/>
    </row>
    <row r="16" spans="1:22" ht="21" x14ac:dyDescent="0.4">
      <c r="A16" s="670"/>
      <c r="B16" s="671"/>
      <c r="C16" s="701"/>
      <c r="D16" s="672"/>
      <c r="E16" s="672"/>
      <c r="F16" s="672"/>
      <c r="G16" s="673"/>
      <c r="H16" s="674"/>
      <c r="I16" s="673"/>
      <c r="J16" s="659"/>
      <c r="K16" s="659"/>
      <c r="L16" s="659"/>
      <c r="M16" s="659"/>
      <c r="N16" s="659"/>
      <c r="O16" s="659"/>
      <c r="P16" s="659"/>
      <c r="Q16" s="659"/>
      <c r="R16" s="659"/>
      <c r="S16" s="659"/>
      <c r="T16" s="725"/>
      <c r="U16" s="718"/>
      <c r="V16" s="720"/>
    </row>
    <row r="17" spans="1:22" ht="21" x14ac:dyDescent="0.4">
      <c r="A17" s="670"/>
      <c r="B17" s="671"/>
      <c r="C17" s="701"/>
      <c r="D17" s="672"/>
      <c r="E17" s="672"/>
      <c r="F17" s="672"/>
      <c r="G17" s="673"/>
      <c r="H17" s="674"/>
      <c r="I17" s="673"/>
      <c r="J17" s="659"/>
      <c r="K17" s="659"/>
      <c r="L17" s="659"/>
      <c r="M17" s="659"/>
      <c r="N17" s="659"/>
      <c r="O17" s="659"/>
      <c r="P17" s="659"/>
      <c r="Q17" s="659"/>
      <c r="R17" s="659"/>
      <c r="S17" s="659"/>
      <c r="T17" s="659"/>
      <c r="U17" s="664"/>
      <c r="V17" s="675"/>
    </row>
    <row r="18" spans="1:22" ht="21" x14ac:dyDescent="0.4">
      <c r="A18" s="680"/>
      <c r="B18" s="680"/>
      <c r="C18" s="702"/>
      <c r="D18" s="680"/>
      <c r="E18" s="680"/>
      <c r="F18" s="680"/>
      <c r="G18" s="681"/>
      <c r="H18" s="682"/>
      <c r="I18" s="683"/>
      <c r="J18" s="681"/>
      <c r="K18" s="684"/>
      <c r="L18" s="681"/>
      <c r="M18" s="681"/>
      <c r="N18" s="684"/>
      <c r="O18" s="681"/>
      <c r="P18" s="681"/>
      <c r="Q18" s="681"/>
      <c r="R18" s="681"/>
      <c r="S18" s="681"/>
      <c r="T18" s="681"/>
      <c r="U18" s="685"/>
      <c r="V18" s="685"/>
    </row>
    <row r="19" spans="1:22" ht="21" x14ac:dyDescent="0.4">
      <c r="A19" s="645"/>
      <c r="B19" s="645"/>
      <c r="C19" s="698"/>
      <c r="D19" s="645"/>
      <c r="E19" s="645"/>
      <c r="F19" s="645"/>
      <c r="G19" s="645"/>
      <c r="H19" s="646"/>
      <c r="I19" s="645"/>
      <c r="J19" s="645"/>
      <c r="K19" s="645"/>
      <c r="L19" s="645"/>
      <c r="M19" s="645"/>
      <c r="N19" s="645"/>
      <c r="O19" s="645"/>
      <c r="P19" s="645"/>
      <c r="Q19" s="645"/>
      <c r="R19" s="645"/>
      <c r="S19" s="645"/>
      <c r="T19" s="645"/>
      <c r="U19" s="645"/>
      <c r="V19" s="645"/>
    </row>
    <row r="20" spans="1:22" ht="21" x14ac:dyDescent="0.4">
      <c r="A20" s="647"/>
      <c r="B20" s="687" t="s">
        <v>27</v>
      </c>
      <c r="C20" s="703" t="s">
        <v>28</v>
      </c>
      <c r="D20" s="688"/>
      <c r="E20" s="689"/>
      <c r="F20" s="690"/>
      <c r="G20" s="687"/>
      <c r="H20" s="691"/>
      <c r="I20" s="687" t="s">
        <v>29</v>
      </c>
      <c r="J20" s="692"/>
      <c r="K20" s="692"/>
      <c r="L20" s="693"/>
      <c r="M20" s="693"/>
      <c r="N20" s="693"/>
      <c r="O20" s="645"/>
      <c r="P20" s="645"/>
      <c r="Q20" s="645"/>
      <c r="R20" s="645"/>
      <c r="S20" s="645"/>
      <c r="T20" s="645"/>
      <c r="U20" s="645"/>
      <c r="V20" s="645"/>
    </row>
    <row r="21" spans="1:22" ht="21" x14ac:dyDescent="0.4">
      <c r="A21" s="647"/>
      <c r="B21" s="687"/>
      <c r="C21" s="703"/>
      <c r="D21" s="688"/>
      <c r="E21" s="689"/>
      <c r="F21" s="690"/>
      <c r="G21" s="687"/>
      <c r="H21" s="691"/>
      <c r="I21" s="687" t="s">
        <v>30</v>
      </c>
      <c r="J21" s="692"/>
      <c r="K21" s="692"/>
      <c r="L21" s="693"/>
      <c r="M21" s="693"/>
      <c r="N21" s="693"/>
      <c r="O21" s="645"/>
      <c r="P21" s="645"/>
      <c r="Q21" s="645"/>
      <c r="R21" s="645"/>
      <c r="S21" s="645"/>
      <c r="T21" s="645"/>
      <c r="U21" s="645"/>
      <c r="V21" s="645"/>
    </row>
    <row r="22" spans="1:22" ht="21" x14ac:dyDescent="0.4">
      <c r="A22" s="647"/>
      <c r="B22" s="687"/>
      <c r="C22" s="703"/>
      <c r="D22" s="688"/>
      <c r="E22" s="689"/>
      <c r="F22" s="690"/>
      <c r="G22" s="687"/>
      <c r="H22" s="691"/>
      <c r="I22" s="687" t="s">
        <v>31</v>
      </c>
      <c r="J22" s="692"/>
      <c r="K22" s="692"/>
      <c r="L22" s="693"/>
      <c r="M22" s="693"/>
      <c r="N22" s="692"/>
      <c r="O22" s="645"/>
      <c r="P22" s="645"/>
      <c r="Q22" s="645"/>
      <c r="R22" s="645"/>
      <c r="S22" s="647"/>
      <c r="T22" s="647"/>
      <c r="U22" s="647"/>
      <c r="V22" s="647"/>
    </row>
    <row r="23" spans="1:22" ht="21" x14ac:dyDescent="0.4">
      <c r="A23" s="647"/>
      <c r="B23" s="687"/>
      <c r="C23" s="703"/>
      <c r="D23" s="688"/>
      <c r="E23" s="689"/>
      <c r="F23" s="690"/>
      <c r="G23" s="687"/>
      <c r="H23" s="694"/>
      <c r="I23" s="687" t="s">
        <v>32</v>
      </c>
      <c r="J23" s="694"/>
      <c r="K23" s="694"/>
      <c r="L23" s="695"/>
      <c r="M23" s="695"/>
      <c r="N23" s="691"/>
      <c r="O23" s="645"/>
      <c r="P23" s="645"/>
      <c r="Q23" s="645"/>
      <c r="R23" s="645"/>
      <c r="S23" s="647"/>
      <c r="T23" s="647"/>
      <c r="U23" s="647"/>
      <c r="V23" s="647"/>
    </row>
    <row r="24" spans="1:22" ht="21" x14ac:dyDescent="0.4">
      <c r="A24" s="666"/>
      <c r="B24" s="689"/>
      <c r="C24" s="704"/>
      <c r="D24" s="689"/>
      <c r="E24" s="689"/>
      <c r="F24" s="690"/>
      <c r="G24" s="696"/>
      <c r="H24" s="694"/>
      <c r="I24" s="696" t="s">
        <v>33</v>
      </c>
      <c r="J24" s="694"/>
      <c r="K24" s="694"/>
      <c r="L24" s="697"/>
      <c r="M24" s="697"/>
      <c r="N24" s="697"/>
    </row>
  </sheetData>
  <mergeCells count="29">
    <mergeCell ref="A2:U2"/>
    <mergeCell ref="A3:V3"/>
    <mergeCell ref="A4:V4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G6:G10"/>
    <mergeCell ref="O6:P6"/>
    <mergeCell ref="Q6:Q10"/>
    <mergeCell ref="O7:O10"/>
    <mergeCell ref="P7:P10"/>
    <mergeCell ref="D8:D10"/>
    <mergeCell ref="E8:E10"/>
    <mergeCell ref="F8:F10"/>
    <mergeCell ref="I6:I10"/>
    <mergeCell ref="J6:J10"/>
    <mergeCell ref="K6:K10"/>
    <mergeCell ref="L6:L10"/>
    <mergeCell ref="M6:M10"/>
    <mergeCell ref="N6:N10"/>
    <mergeCell ref="H6:H10"/>
  </mergeCells>
  <pageMargins left="0.7" right="0.7" top="0.75" bottom="0.75" header="0.3" footer="0.3"/>
  <pageSetup paperSize="9" scale="6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80" zoomScaleSheetLayoutView="100" workbookViewId="0">
      <selection activeCell="D26" sqref="D26"/>
    </sheetView>
  </sheetViews>
  <sheetFormatPr defaultRowHeight="13.8" x14ac:dyDescent="0.25"/>
  <cols>
    <col min="14" max="14" width="10.8984375" bestFit="1" customWidth="1"/>
    <col min="17" max="17" width="10.8984375" bestFit="1" customWidth="1"/>
    <col min="19" max="19" width="11.796875" customWidth="1"/>
  </cols>
  <sheetData>
    <row r="1" spans="1:23" ht="21" x14ac:dyDescent="0.4">
      <c r="A1" s="65"/>
      <c r="B1" s="65"/>
      <c r="C1" s="114"/>
      <c r="D1" s="65"/>
      <c r="E1" s="65"/>
      <c r="F1" s="65"/>
      <c r="G1" s="65"/>
      <c r="H1" s="66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4"/>
      <c r="U1" s="65"/>
      <c r="V1" s="67" t="s">
        <v>0</v>
      </c>
      <c r="W1" s="64"/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67"/>
      <c r="W2" s="64"/>
    </row>
    <row r="3" spans="1:23" ht="21" x14ac:dyDescent="0.4">
      <c r="A3" s="896" t="s">
        <v>52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64"/>
    </row>
    <row r="4" spans="1:23" ht="21" x14ac:dyDescent="0.4">
      <c r="A4" s="895" t="s">
        <v>53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64"/>
    </row>
    <row r="5" spans="1:23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64"/>
    </row>
    <row r="6" spans="1:23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64"/>
    </row>
    <row r="7" spans="1:23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64"/>
    </row>
    <row r="8" spans="1:23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64"/>
    </row>
    <row r="9" spans="1:23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64"/>
    </row>
    <row r="10" spans="1:23" ht="99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64"/>
    </row>
    <row r="11" spans="1:23" ht="21" x14ac:dyDescent="0.4">
      <c r="A11" s="754">
        <v>1</v>
      </c>
      <c r="B11" s="755" t="s">
        <v>34</v>
      </c>
      <c r="C11" s="756">
        <v>2</v>
      </c>
      <c r="D11" s="757">
        <v>0</v>
      </c>
      <c r="E11" s="757">
        <v>1</v>
      </c>
      <c r="F11" s="757">
        <v>89</v>
      </c>
      <c r="G11" s="737">
        <v>181</v>
      </c>
      <c r="H11" s="758">
        <v>600</v>
      </c>
      <c r="I11" s="737">
        <v>108600</v>
      </c>
      <c r="J11" s="714">
        <v>1</v>
      </c>
      <c r="K11" s="714" t="s">
        <v>35</v>
      </c>
      <c r="L11" s="714">
        <v>180</v>
      </c>
      <c r="M11" s="123">
        <v>7700</v>
      </c>
      <c r="N11" s="123">
        <f>M11*L11</f>
        <v>1386000</v>
      </c>
      <c r="O11" s="714">
        <v>34</v>
      </c>
      <c r="P11" s="714">
        <v>85</v>
      </c>
      <c r="Q11" s="123">
        <v>207900</v>
      </c>
      <c r="R11" s="121">
        <v>292200</v>
      </c>
      <c r="S11" s="123">
        <v>50000000</v>
      </c>
      <c r="T11" s="121">
        <v>0</v>
      </c>
      <c r="U11" s="72"/>
      <c r="V11" s="122"/>
      <c r="W11" s="64"/>
    </row>
    <row r="12" spans="1:23" ht="21" x14ac:dyDescent="0.4">
      <c r="A12" s="731"/>
      <c r="B12" s="732"/>
      <c r="C12" s="733"/>
      <c r="D12" s="734"/>
      <c r="E12" s="734"/>
      <c r="F12" s="734"/>
      <c r="G12" s="759">
        <v>8</v>
      </c>
      <c r="H12" s="735">
        <v>600</v>
      </c>
      <c r="I12" s="736">
        <v>4800</v>
      </c>
      <c r="J12" s="732">
        <v>2</v>
      </c>
      <c r="K12" s="732" t="s">
        <v>35</v>
      </c>
      <c r="L12" s="732">
        <v>30</v>
      </c>
      <c r="M12" s="710">
        <v>9100</v>
      </c>
      <c r="N12" s="710">
        <f>M12*L12</f>
        <v>273000</v>
      </c>
      <c r="O12" s="732">
        <v>6</v>
      </c>
      <c r="P12" s="732">
        <v>6</v>
      </c>
      <c r="Q12" s="710">
        <v>256620</v>
      </c>
      <c r="R12" s="727">
        <f>Q12+I12</f>
        <v>261420</v>
      </c>
      <c r="S12" s="69">
        <v>0</v>
      </c>
      <c r="T12" s="69">
        <f>R12</f>
        <v>261420</v>
      </c>
      <c r="U12" s="80">
        <v>0.3</v>
      </c>
      <c r="V12" s="81">
        <v>784.26</v>
      </c>
      <c r="W12" s="82"/>
    </row>
    <row r="13" spans="1:23" ht="21" x14ac:dyDescent="0.4">
      <c r="A13" s="73"/>
      <c r="B13" s="74"/>
      <c r="C13" s="115"/>
      <c r="D13" s="75"/>
      <c r="E13" s="75"/>
      <c r="F13" s="75"/>
      <c r="G13" s="83"/>
      <c r="H13" s="76"/>
      <c r="I13" s="77"/>
      <c r="J13" s="78"/>
      <c r="K13" s="71"/>
      <c r="L13" s="84"/>
      <c r="M13" s="84"/>
      <c r="N13" s="85"/>
      <c r="O13" s="71"/>
      <c r="P13" s="71"/>
      <c r="Q13" s="85"/>
      <c r="R13" s="69"/>
      <c r="S13" s="69"/>
      <c r="T13" s="69"/>
      <c r="U13" s="80"/>
      <c r="V13" s="81"/>
      <c r="W13" s="82"/>
    </row>
    <row r="14" spans="1:23" ht="21" x14ac:dyDescent="0.35">
      <c r="A14" s="73"/>
      <c r="B14" s="74"/>
      <c r="C14" s="115"/>
      <c r="D14" s="75"/>
      <c r="E14" s="75"/>
      <c r="F14" s="75"/>
      <c r="G14" s="77"/>
      <c r="H14" s="70"/>
      <c r="I14" s="69"/>
      <c r="J14" s="78"/>
      <c r="K14" s="71"/>
      <c r="L14" s="78"/>
      <c r="M14" s="77"/>
      <c r="N14" s="79"/>
      <c r="O14" s="77"/>
      <c r="P14" s="77"/>
      <c r="Q14" s="77"/>
      <c r="R14" s="77"/>
      <c r="S14" s="77"/>
      <c r="T14" s="77"/>
      <c r="U14" s="81"/>
      <c r="V14" s="81"/>
      <c r="W14" s="82"/>
    </row>
    <row r="15" spans="1:23" ht="21" x14ac:dyDescent="0.35">
      <c r="A15" s="73"/>
      <c r="B15" s="74"/>
      <c r="C15" s="115"/>
      <c r="D15" s="75"/>
      <c r="E15" s="75"/>
      <c r="F15" s="75"/>
      <c r="G15" s="77"/>
      <c r="H15" s="76"/>
      <c r="I15" s="86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81"/>
      <c r="V15" s="81"/>
      <c r="W15" s="82"/>
    </row>
    <row r="16" spans="1:23" ht="21" x14ac:dyDescent="0.35">
      <c r="A16" s="87"/>
      <c r="B16" s="88"/>
      <c r="C16" s="116"/>
      <c r="D16" s="89"/>
      <c r="E16" s="89"/>
      <c r="F16" s="89"/>
      <c r="G16" s="90"/>
      <c r="H16" s="91"/>
      <c r="I16" s="90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81"/>
      <c r="V16" s="92"/>
      <c r="W16" s="64"/>
    </row>
    <row r="17" spans="1:23" ht="21" x14ac:dyDescent="0.35">
      <c r="A17" s="87"/>
      <c r="B17" s="88"/>
      <c r="C17" s="116"/>
      <c r="D17" s="89"/>
      <c r="E17" s="89"/>
      <c r="F17" s="89"/>
      <c r="G17" s="90"/>
      <c r="H17" s="91"/>
      <c r="I17" s="90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81"/>
      <c r="V17" s="92"/>
      <c r="W17" s="82"/>
    </row>
    <row r="18" spans="1:23" ht="21" x14ac:dyDescent="0.35">
      <c r="A18" s="87"/>
      <c r="B18" s="88"/>
      <c r="C18" s="116"/>
      <c r="D18" s="89"/>
      <c r="E18" s="672"/>
      <c r="F18" s="740"/>
      <c r="G18" s="90"/>
      <c r="H18" s="91"/>
      <c r="I18" s="90"/>
      <c r="J18" s="673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81"/>
      <c r="V18" s="92"/>
      <c r="W18" s="82"/>
    </row>
    <row r="19" spans="1:23" ht="21" x14ac:dyDescent="0.35">
      <c r="A19" s="73"/>
      <c r="B19" s="74"/>
      <c r="C19" s="115"/>
      <c r="D19" s="75"/>
      <c r="E19" s="657"/>
      <c r="F19" s="741"/>
      <c r="G19" s="659"/>
      <c r="H19" s="658"/>
      <c r="I19" s="659"/>
      <c r="J19" s="659"/>
      <c r="K19" s="716"/>
      <c r="L19" s="77"/>
      <c r="M19" s="77"/>
      <c r="N19" s="77"/>
      <c r="O19" s="77"/>
      <c r="P19" s="77"/>
      <c r="Q19" s="77"/>
      <c r="R19" s="77"/>
      <c r="S19" s="77"/>
      <c r="T19" s="77"/>
      <c r="U19" s="93"/>
      <c r="V19" s="93"/>
      <c r="W19" s="82"/>
    </row>
    <row r="20" spans="1:23" ht="21" x14ac:dyDescent="0.35">
      <c r="A20" s="73"/>
      <c r="B20" s="74"/>
      <c r="C20" s="115"/>
      <c r="D20" s="75"/>
      <c r="E20" s="657"/>
      <c r="F20" s="741"/>
      <c r="G20" s="77"/>
      <c r="H20" s="70"/>
      <c r="I20" s="69"/>
      <c r="J20" s="651"/>
      <c r="K20" s="742"/>
      <c r="L20" s="77"/>
      <c r="M20" s="77"/>
      <c r="N20" s="77"/>
      <c r="O20" s="77"/>
      <c r="P20" s="77"/>
      <c r="Q20" s="77"/>
      <c r="R20" s="77"/>
      <c r="S20" s="77"/>
      <c r="T20" s="77"/>
      <c r="U20" s="81"/>
      <c r="V20" s="81"/>
      <c r="W20" s="94"/>
    </row>
    <row r="21" spans="1:23" ht="21" x14ac:dyDescent="0.35">
      <c r="A21" s="73"/>
      <c r="B21" s="74"/>
      <c r="C21" s="115"/>
      <c r="D21" s="75"/>
      <c r="E21" s="75"/>
      <c r="F21" s="75"/>
      <c r="G21" s="77"/>
      <c r="H21" s="70"/>
      <c r="I21" s="69"/>
      <c r="J21" s="69"/>
      <c r="K21" s="78"/>
      <c r="L21" s="77"/>
      <c r="M21" s="77"/>
      <c r="N21" s="77"/>
      <c r="O21" s="77"/>
      <c r="P21" s="77"/>
      <c r="Q21" s="77"/>
      <c r="R21" s="77"/>
      <c r="S21" s="77"/>
      <c r="T21" s="77"/>
      <c r="U21" s="95"/>
      <c r="V21" s="95"/>
      <c r="W21" s="82"/>
    </row>
    <row r="22" spans="1:23" ht="21" x14ac:dyDescent="0.4">
      <c r="A22" s="96"/>
      <c r="B22" s="96"/>
      <c r="C22" s="117"/>
      <c r="D22" s="96"/>
      <c r="E22" s="96"/>
      <c r="F22" s="96"/>
      <c r="G22" s="97"/>
      <c r="H22" s="98"/>
      <c r="I22" s="99"/>
      <c r="J22" s="97"/>
      <c r="K22" s="100"/>
      <c r="L22" s="97"/>
      <c r="M22" s="97"/>
      <c r="N22" s="100"/>
      <c r="O22" s="97"/>
      <c r="P22" s="97"/>
      <c r="Q22" s="97"/>
      <c r="R22" s="97"/>
      <c r="S22" s="97"/>
      <c r="T22" s="97"/>
      <c r="U22" s="101"/>
      <c r="V22" s="101"/>
      <c r="W22" s="82"/>
    </row>
    <row r="23" spans="1:23" ht="21" x14ac:dyDescent="0.4">
      <c r="A23" s="65"/>
      <c r="B23" s="65"/>
      <c r="C23" s="114"/>
      <c r="D23" s="65"/>
      <c r="E23" s="65"/>
      <c r="F23" s="65"/>
      <c r="G23" s="65"/>
      <c r="H23" s="66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4"/>
    </row>
    <row r="24" spans="1:23" ht="21" x14ac:dyDescent="0.4">
      <c r="A24" s="68"/>
      <c r="B24" s="103" t="s">
        <v>27</v>
      </c>
      <c r="C24" s="118" t="s">
        <v>28</v>
      </c>
      <c r="D24" s="104"/>
      <c r="E24" s="105"/>
      <c r="F24" s="106"/>
      <c r="G24" s="103"/>
      <c r="H24" s="107"/>
      <c r="I24" s="103" t="s">
        <v>29</v>
      </c>
      <c r="J24" s="108"/>
      <c r="K24" s="108"/>
      <c r="L24" s="109"/>
      <c r="M24" s="109"/>
      <c r="N24" s="109"/>
      <c r="O24" s="65"/>
      <c r="P24" s="65"/>
      <c r="Q24" s="65"/>
      <c r="R24" s="65"/>
      <c r="S24" s="65"/>
      <c r="T24" s="65"/>
      <c r="U24" s="65"/>
      <c r="V24" s="65"/>
      <c r="W24" s="64"/>
    </row>
    <row r="25" spans="1:23" ht="21" x14ac:dyDescent="0.4">
      <c r="A25" s="68"/>
      <c r="B25" s="103"/>
      <c r="C25" s="118"/>
      <c r="D25" s="104"/>
      <c r="E25" s="105"/>
      <c r="F25" s="106"/>
      <c r="G25" s="103"/>
      <c r="H25" s="107"/>
      <c r="I25" s="103" t="s">
        <v>30</v>
      </c>
      <c r="J25" s="108"/>
      <c r="K25" s="108"/>
      <c r="L25" s="109"/>
      <c r="M25" s="109"/>
      <c r="N25" s="109"/>
      <c r="O25" s="65"/>
      <c r="P25" s="65"/>
      <c r="Q25" s="65"/>
      <c r="R25" s="65"/>
      <c r="S25" s="65"/>
      <c r="T25" s="65"/>
      <c r="U25" s="65"/>
      <c r="V25" s="65"/>
      <c r="W25" s="64"/>
    </row>
    <row r="26" spans="1:23" ht="21" x14ac:dyDescent="0.4">
      <c r="A26" s="68"/>
      <c r="B26" s="103"/>
      <c r="C26" s="118"/>
      <c r="D26" s="104"/>
      <c r="E26" s="105"/>
      <c r="F26" s="106"/>
      <c r="G26" s="103"/>
      <c r="H26" s="107"/>
      <c r="I26" s="103" t="s">
        <v>31</v>
      </c>
      <c r="J26" s="108"/>
      <c r="K26" s="108"/>
      <c r="L26" s="109"/>
      <c r="M26" s="109"/>
      <c r="N26" s="108"/>
      <c r="O26" s="65"/>
      <c r="P26" s="65"/>
      <c r="Q26" s="65"/>
      <c r="R26" s="65"/>
      <c r="S26" s="68"/>
      <c r="T26" s="68"/>
      <c r="U26" s="68"/>
      <c r="V26" s="68"/>
      <c r="W26" s="64"/>
    </row>
    <row r="27" spans="1:23" ht="21" x14ac:dyDescent="0.4">
      <c r="A27" s="68"/>
      <c r="B27" s="103"/>
      <c r="C27" s="118"/>
      <c r="D27" s="104"/>
      <c r="E27" s="105"/>
      <c r="F27" s="106"/>
      <c r="G27" s="103"/>
      <c r="H27" s="110"/>
      <c r="I27" s="103" t="s">
        <v>32</v>
      </c>
      <c r="J27" s="110"/>
      <c r="K27" s="110"/>
      <c r="L27" s="111"/>
      <c r="M27" s="111"/>
      <c r="N27" s="107"/>
      <c r="O27" s="65"/>
      <c r="P27" s="65"/>
      <c r="Q27" s="65"/>
      <c r="R27" s="65"/>
      <c r="S27" s="68"/>
      <c r="T27" s="68"/>
      <c r="U27" s="68"/>
      <c r="V27" s="68"/>
      <c r="W27" s="64"/>
    </row>
    <row r="28" spans="1:23" ht="21" x14ac:dyDescent="0.4">
      <c r="A28" s="83"/>
      <c r="B28" s="105"/>
      <c r="C28" s="119"/>
      <c r="D28" s="105"/>
      <c r="E28" s="105"/>
      <c r="F28" s="106"/>
      <c r="G28" s="112"/>
      <c r="H28" s="110"/>
      <c r="I28" s="112" t="s">
        <v>33</v>
      </c>
      <c r="J28" s="110"/>
      <c r="K28" s="110"/>
      <c r="L28" s="113"/>
      <c r="M28" s="113"/>
      <c r="N28" s="113"/>
      <c r="O28" s="64"/>
      <c r="P28" s="64"/>
      <c r="Q28" s="64"/>
      <c r="R28" s="64"/>
      <c r="S28" s="64"/>
      <c r="T28" s="64"/>
      <c r="U28" s="64"/>
      <c r="V28" s="64"/>
      <c r="W28" s="64"/>
    </row>
    <row r="29" spans="1:23" ht="21" x14ac:dyDescent="0.4">
      <c r="A29" s="83"/>
      <c r="B29" s="83"/>
      <c r="C29" s="120"/>
      <c r="D29" s="83"/>
      <c r="E29" s="83"/>
      <c r="F29" s="83"/>
      <c r="G29" s="68"/>
      <c r="H29" s="102"/>
      <c r="I29" s="83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6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80" zoomScaleSheetLayoutView="100" workbookViewId="0">
      <selection activeCell="R16" sqref="R16"/>
    </sheetView>
  </sheetViews>
  <sheetFormatPr defaultRowHeight="13.8" x14ac:dyDescent="0.25"/>
  <cols>
    <col min="1" max="1" width="5.59765625" customWidth="1"/>
    <col min="3" max="3" width="7.09765625" customWidth="1"/>
    <col min="4" max="5" width="7.3984375" customWidth="1"/>
    <col min="6" max="6" width="7.69921875" customWidth="1"/>
    <col min="10" max="10" width="5" style="750" customWidth="1"/>
    <col min="19" max="19" width="11.09765625" customWidth="1"/>
    <col min="20" max="20" width="11.59765625" customWidth="1"/>
  </cols>
  <sheetData>
    <row r="1" spans="1:23" ht="21" x14ac:dyDescent="0.4">
      <c r="A1" s="125"/>
      <c r="B1" s="125"/>
      <c r="C1" s="177"/>
      <c r="D1" s="125"/>
      <c r="E1" s="125"/>
      <c r="F1" s="125"/>
      <c r="G1" s="125"/>
      <c r="H1" s="126"/>
      <c r="I1" s="125"/>
      <c r="J1" s="745"/>
      <c r="K1" s="125"/>
      <c r="L1" s="125"/>
      <c r="M1" s="125"/>
      <c r="N1" s="125"/>
      <c r="O1" s="125"/>
      <c r="P1" s="125"/>
      <c r="Q1" s="125"/>
      <c r="S1" s="125"/>
      <c r="T1" s="124"/>
      <c r="U1" s="125"/>
      <c r="V1" s="127" t="s">
        <v>0</v>
      </c>
      <c r="W1" s="124"/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127"/>
      <c r="W2" s="124"/>
    </row>
    <row r="3" spans="1:23" ht="21" x14ac:dyDescent="0.4">
      <c r="A3" s="896" t="s">
        <v>36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124"/>
    </row>
    <row r="4" spans="1:23" ht="21" x14ac:dyDescent="0.4">
      <c r="A4" s="895" t="s">
        <v>37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124"/>
    </row>
    <row r="5" spans="1:23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124"/>
    </row>
    <row r="6" spans="1:23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124"/>
    </row>
    <row r="7" spans="1:23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124"/>
    </row>
    <row r="8" spans="1:23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124"/>
    </row>
    <row r="9" spans="1:23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124"/>
    </row>
    <row r="10" spans="1:23" ht="96.6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124"/>
    </row>
    <row r="11" spans="1:23" ht="21" x14ac:dyDescent="0.4">
      <c r="A11" s="754">
        <v>1</v>
      </c>
      <c r="B11" s="755" t="s">
        <v>34</v>
      </c>
      <c r="C11" s="756">
        <v>2</v>
      </c>
      <c r="D11" s="757">
        <v>0</v>
      </c>
      <c r="E11" s="757">
        <v>3</v>
      </c>
      <c r="F11" s="757">
        <v>63</v>
      </c>
      <c r="G11" s="737">
        <v>363</v>
      </c>
      <c r="H11" s="758">
        <v>400</v>
      </c>
      <c r="I11" s="737">
        <v>145200</v>
      </c>
      <c r="J11" s="714">
        <v>1</v>
      </c>
      <c r="K11" s="714" t="s">
        <v>35</v>
      </c>
      <c r="L11" s="714">
        <v>18</v>
      </c>
      <c r="M11" s="746">
        <v>6800</v>
      </c>
      <c r="N11" s="186">
        <v>258400</v>
      </c>
      <c r="O11" s="714">
        <v>51</v>
      </c>
      <c r="P11" s="714">
        <v>93</v>
      </c>
      <c r="Q11" s="186">
        <v>18088</v>
      </c>
      <c r="R11" s="184">
        <v>163288</v>
      </c>
      <c r="S11" s="186">
        <v>50000000</v>
      </c>
      <c r="T11" s="184">
        <v>0</v>
      </c>
      <c r="U11" s="132"/>
      <c r="V11" s="185"/>
      <c r="W11" s="124"/>
    </row>
    <row r="12" spans="1:23" ht="21" x14ac:dyDescent="0.4">
      <c r="A12" s="133"/>
      <c r="B12" s="134"/>
      <c r="C12" s="178"/>
      <c r="D12" s="135"/>
      <c r="E12" s="135"/>
      <c r="F12" s="135"/>
      <c r="G12" s="136"/>
      <c r="H12" s="137"/>
      <c r="I12" s="138"/>
      <c r="J12" s="656"/>
      <c r="K12" s="732"/>
      <c r="L12" s="732">
        <v>20</v>
      </c>
      <c r="M12" s="732"/>
      <c r="N12" s="140"/>
      <c r="O12" s="140"/>
      <c r="P12" s="140"/>
      <c r="Q12" s="140"/>
      <c r="R12" s="141"/>
      <c r="S12" s="129">
        <v>0</v>
      </c>
      <c r="T12" s="712">
        <v>85938.47</v>
      </c>
      <c r="U12" s="142">
        <v>0.3</v>
      </c>
      <c r="V12" s="143">
        <v>258</v>
      </c>
      <c r="W12" s="144"/>
    </row>
    <row r="13" spans="1:23" ht="21" x14ac:dyDescent="0.4">
      <c r="A13" s="133"/>
      <c r="B13" s="134"/>
      <c r="C13" s="178"/>
      <c r="D13" s="135"/>
      <c r="E13" s="135"/>
      <c r="F13" s="135"/>
      <c r="G13" s="145"/>
      <c r="H13" s="137"/>
      <c r="I13" s="138"/>
      <c r="J13" s="656"/>
      <c r="K13" s="131"/>
      <c r="L13" s="146"/>
      <c r="M13" s="146"/>
      <c r="N13" s="147"/>
      <c r="O13" s="131"/>
      <c r="P13" s="131"/>
      <c r="Q13" s="147"/>
      <c r="R13" s="129"/>
      <c r="S13" s="129"/>
      <c r="T13" s="129"/>
      <c r="U13" s="142"/>
      <c r="V13" s="143"/>
      <c r="W13" s="144"/>
    </row>
    <row r="14" spans="1:23" ht="21" x14ac:dyDescent="0.35">
      <c r="A14" s="133"/>
      <c r="B14" s="134"/>
      <c r="C14" s="178"/>
      <c r="D14" s="135"/>
      <c r="E14" s="135"/>
      <c r="F14" s="135"/>
      <c r="G14" s="138"/>
      <c r="H14" s="130"/>
      <c r="I14" s="129"/>
      <c r="J14" s="656"/>
      <c r="K14" s="131"/>
      <c r="L14" s="139"/>
      <c r="M14" s="138"/>
      <c r="N14" s="141"/>
      <c r="O14" s="138"/>
      <c r="P14" s="138"/>
      <c r="Q14" s="138"/>
      <c r="R14" s="138"/>
      <c r="S14" s="138"/>
      <c r="T14" s="138"/>
      <c r="U14" s="143"/>
      <c r="V14" s="143"/>
      <c r="W14" s="144"/>
    </row>
    <row r="15" spans="1:23" ht="21" x14ac:dyDescent="0.4">
      <c r="A15" s="133"/>
      <c r="B15" s="134"/>
      <c r="C15" s="178"/>
      <c r="D15" s="135"/>
      <c r="E15" s="135"/>
      <c r="F15" s="135"/>
      <c r="G15" s="138"/>
      <c r="H15" s="137"/>
      <c r="I15" s="148"/>
      <c r="J15" s="659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43"/>
      <c r="V15" s="143"/>
      <c r="W15" s="144"/>
    </row>
    <row r="16" spans="1:23" ht="45.6" x14ac:dyDescent="0.8">
      <c r="A16" s="149"/>
      <c r="B16" s="150"/>
      <c r="C16" s="179"/>
      <c r="D16" s="151"/>
      <c r="E16" s="151"/>
      <c r="F16" s="151"/>
      <c r="G16" s="152"/>
      <c r="H16" s="153"/>
      <c r="I16" s="152"/>
      <c r="J16" s="659"/>
      <c r="K16" s="138"/>
      <c r="L16" s="138"/>
      <c r="M16" s="138"/>
      <c r="N16" s="138"/>
      <c r="O16" s="138"/>
      <c r="P16" s="138"/>
      <c r="Q16" s="138"/>
      <c r="R16" s="780" t="s">
        <v>67</v>
      </c>
      <c r="S16" s="138"/>
      <c r="T16" s="138"/>
      <c r="U16" s="143"/>
      <c r="V16" s="154"/>
      <c r="W16" s="124"/>
    </row>
    <row r="17" spans="1:23" ht="21" x14ac:dyDescent="0.4">
      <c r="A17" s="149"/>
      <c r="B17" s="150"/>
      <c r="C17" s="179"/>
      <c r="D17" s="151"/>
      <c r="E17" s="151"/>
      <c r="F17" s="151"/>
      <c r="G17" s="152"/>
      <c r="H17" s="153"/>
      <c r="I17" s="152"/>
      <c r="J17" s="659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43"/>
      <c r="V17" s="154"/>
      <c r="W17" s="144"/>
    </row>
    <row r="18" spans="1:23" ht="21" x14ac:dyDescent="0.35">
      <c r="A18" s="149"/>
      <c r="B18" s="150"/>
      <c r="C18" s="179"/>
      <c r="D18" s="151"/>
      <c r="E18" s="151"/>
      <c r="F18" s="151"/>
      <c r="G18" s="152"/>
      <c r="H18" s="153"/>
      <c r="I18" s="152"/>
      <c r="J18" s="659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43"/>
      <c r="V18" s="154"/>
      <c r="W18" s="144"/>
    </row>
    <row r="19" spans="1:23" ht="21" x14ac:dyDescent="0.35">
      <c r="A19" s="133"/>
      <c r="B19" s="134"/>
      <c r="C19" s="178"/>
      <c r="D19" s="135"/>
      <c r="E19" s="135"/>
      <c r="F19" s="135"/>
      <c r="G19" s="129"/>
      <c r="H19" s="130"/>
      <c r="I19" s="129"/>
      <c r="J19" s="651"/>
      <c r="K19" s="155"/>
      <c r="L19" s="138"/>
      <c r="M19" s="138"/>
      <c r="N19" s="138"/>
      <c r="O19" s="138"/>
      <c r="P19" s="138"/>
      <c r="Q19" s="138"/>
      <c r="R19" s="138"/>
      <c r="S19" s="138"/>
      <c r="T19" s="138"/>
      <c r="U19" s="156"/>
      <c r="V19" s="156"/>
      <c r="W19" s="144"/>
    </row>
    <row r="20" spans="1:23" ht="21" x14ac:dyDescent="0.35">
      <c r="A20" s="133"/>
      <c r="B20" s="134"/>
      <c r="C20" s="178"/>
      <c r="D20" s="135"/>
      <c r="E20" s="135"/>
      <c r="F20" s="135"/>
      <c r="G20" s="138"/>
      <c r="H20" s="130"/>
      <c r="I20" s="129"/>
      <c r="J20" s="651"/>
      <c r="K20" s="139"/>
      <c r="L20" s="138"/>
      <c r="M20" s="138"/>
      <c r="N20" s="138"/>
      <c r="O20" s="138"/>
      <c r="P20" s="138"/>
      <c r="Q20" s="138"/>
      <c r="R20" s="138"/>
      <c r="S20" s="138"/>
      <c r="T20" s="138"/>
      <c r="U20" s="143"/>
      <c r="V20" s="143"/>
      <c r="W20" s="157"/>
    </row>
    <row r="21" spans="1:23" ht="21" x14ac:dyDescent="0.4">
      <c r="A21" s="133"/>
      <c r="B21" s="134"/>
      <c r="C21" s="178"/>
      <c r="D21" s="135"/>
      <c r="E21" s="135"/>
      <c r="F21" s="135"/>
      <c r="G21" s="138"/>
      <c r="H21" s="130"/>
      <c r="I21" s="129"/>
      <c r="J21" s="651"/>
      <c r="K21" s="139"/>
      <c r="L21" s="138"/>
      <c r="M21" s="138"/>
      <c r="N21" s="138"/>
      <c r="O21" s="138"/>
      <c r="P21" s="138"/>
      <c r="Q21" s="138"/>
      <c r="R21" s="138"/>
      <c r="S21" s="138"/>
      <c r="T21" s="138"/>
      <c r="U21" s="158"/>
      <c r="V21" s="158"/>
      <c r="W21" s="144"/>
    </row>
    <row r="22" spans="1:23" ht="21" x14ac:dyDescent="0.4">
      <c r="A22" s="159"/>
      <c r="B22" s="159"/>
      <c r="C22" s="180"/>
      <c r="D22" s="159"/>
      <c r="E22" s="159"/>
      <c r="F22" s="159"/>
      <c r="G22" s="160"/>
      <c r="H22" s="161"/>
      <c r="I22" s="162"/>
      <c r="J22" s="684"/>
      <c r="K22" s="163"/>
      <c r="L22" s="160"/>
      <c r="M22" s="160"/>
      <c r="N22" s="163"/>
      <c r="O22" s="160"/>
      <c r="P22" s="160"/>
      <c r="Q22" s="160"/>
      <c r="R22" s="160"/>
      <c r="S22" s="160"/>
      <c r="T22" s="160"/>
      <c r="U22" s="164"/>
      <c r="V22" s="164"/>
      <c r="W22" s="144"/>
    </row>
    <row r="23" spans="1:23" ht="21" x14ac:dyDescent="0.4">
      <c r="A23" s="125"/>
      <c r="B23" s="125"/>
      <c r="C23" s="177"/>
      <c r="D23" s="125"/>
      <c r="E23" s="125"/>
      <c r="F23" s="125"/>
      <c r="G23" s="125"/>
      <c r="H23" s="126"/>
      <c r="I23" s="125"/>
      <c r="J23" s="74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4"/>
    </row>
    <row r="24" spans="1:23" ht="21" x14ac:dyDescent="0.4">
      <c r="A24" s="128"/>
      <c r="B24" s="166" t="s">
        <v>27</v>
      </c>
      <c r="C24" s="181" t="s">
        <v>28</v>
      </c>
      <c r="D24" s="167"/>
      <c r="E24" s="168"/>
      <c r="F24" s="169"/>
      <c r="G24" s="166"/>
      <c r="H24" s="170"/>
      <c r="I24" s="166" t="s">
        <v>29</v>
      </c>
      <c r="J24" s="752"/>
      <c r="K24" s="171"/>
      <c r="L24" s="172"/>
      <c r="M24" s="172"/>
      <c r="N24" s="172"/>
      <c r="O24" s="125"/>
      <c r="P24" s="125"/>
      <c r="Q24" s="125"/>
      <c r="R24" s="125"/>
      <c r="S24" s="125"/>
      <c r="T24" s="125"/>
      <c r="U24" s="125"/>
      <c r="V24" s="125"/>
      <c r="W24" s="124"/>
    </row>
    <row r="25" spans="1:23" ht="21" x14ac:dyDescent="0.4">
      <c r="A25" s="128"/>
      <c r="B25" s="166"/>
      <c r="C25" s="181"/>
      <c r="D25" s="167"/>
      <c r="E25" s="168"/>
      <c r="F25" s="169"/>
      <c r="G25" s="166"/>
      <c r="H25" s="170"/>
      <c r="I25" s="166" t="s">
        <v>30</v>
      </c>
      <c r="J25" s="752"/>
      <c r="K25" s="171"/>
      <c r="L25" s="172"/>
      <c r="M25" s="172"/>
      <c r="N25" s="172"/>
      <c r="O25" s="125"/>
      <c r="P25" s="125"/>
      <c r="Q25" s="125"/>
      <c r="R25" s="125"/>
      <c r="S25" s="125"/>
      <c r="T25" s="125"/>
      <c r="U25" s="125"/>
      <c r="V25" s="125"/>
      <c r="W25" s="124"/>
    </row>
    <row r="26" spans="1:23" ht="21" x14ac:dyDescent="0.4">
      <c r="A26" s="128"/>
      <c r="B26" s="166"/>
      <c r="C26" s="181"/>
      <c r="D26" s="167"/>
      <c r="E26" s="168"/>
      <c r="F26" s="169"/>
      <c r="G26" s="166"/>
      <c r="H26" s="170"/>
      <c r="I26" s="166" t="s">
        <v>31</v>
      </c>
      <c r="J26" s="752"/>
      <c r="K26" s="171"/>
      <c r="L26" s="172"/>
      <c r="M26" s="172"/>
      <c r="N26" s="171"/>
      <c r="O26" s="125"/>
      <c r="P26" s="125"/>
      <c r="Q26" s="125"/>
      <c r="R26" s="125"/>
      <c r="S26" s="128"/>
      <c r="T26" s="128"/>
      <c r="U26" s="128"/>
      <c r="V26" s="128"/>
      <c r="W26" s="124"/>
    </row>
    <row r="27" spans="1:23" ht="21" x14ac:dyDescent="0.4">
      <c r="A27" s="128"/>
      <c r="B27" s="166"/>
      <c r="C27" s="181"/>
      <c r="D27" s="167"/>
      <c r="E27" s="168"/>
      <c r="F27" s="169"/>
      <c r="G27" s="166"/>
      <c r="H27" s="173"/>
      <c r="I27" s="166" t="s">
        <v>32</v>
      </c>
      <c r="J27" s="753"/>
      <c r="K27" s="173"/>
      <c r="L27" s="174"/>
      <c r="M27" s="174"/>
      <c r="N27" s="170"/>
      <c r="O27" s="125"/>
      <c r="P27" s="125"/>
      <c r="Q27" s="125"/>
      <c r="R27" s="125"/>
      <c r="S27" s="128"/>
      <c r="T27" s="128"/>
      <c r="U27" s="128"/>
      <c r="V27" s="128"/>
      <c r="W27" s="124"/>
    </row>
    <row r="28" spans="1:23" ht="21" x14ac:dyDescent="0.4">
      <c r="A28" s="145"/>
      <c r="B28" s="168"/>
      <c r="C28" s="182"/>
      <c r="D28" s="168"/>
      <c r="E28" s="168"/>
      <c r="F28" s="169"/>
      <c r="G28" s="175"/>
      <c r="H28" s="173"/>
      <c r="I28" s="175" t="s">
        <v>33</v>
      </c>
      <c r="J28" s="753"/>
      <c r="K28" s="173"/>
      <c r="L28" s="176"/>
      <c r="M28" s="176"/>
      <c r="N28" s="176"/>
      <c r="O28" s="124"/>
      <c r="P28" s="124"/>
      <c r="Q28" s="124"/>
      <c r="R28" s="124"/>
      <c r="S28" s="124"/>
      <c r="T28" s="124"/>
      <c r="U28" s="124"/>
      <c r="V28" s="124"/>
      <c r="W28" s="124"/>
    </row>
    <row r="29" spans="1:23" ht="21" x14ac:dyDescent="0.4">
      <c r="A29" s="145"/>
      <c r="B29" s="145"/>
      <c r="C29" s="183"/>
      <c r="D29" s="145"/>
      <c r="E29" s="145"/>
      <c r="F29" s="145"/>
      <c r="G29" s="128"/>
      <c r="H29" s="165"/>
      <c r="I29" s="145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8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Normal="70" zoomScaleSheetLayoutView="100" workbookViewId="0">
      <selection activeCell="V14" sqref="V14"/>
    </sheetView>
  </sheetViews>
  <sheetFormatPr defaultRowHeight="13.8" x14ac:dyDescent="0.25"/>
  <cols>
    <col min="1" max="1" width="5.09765625" customWidth="1"/>
    <col min="10" max="10" width="4.796875" customWidth="1"/>
    <col min="15" max="15" width="8.09765625" customWidth="1"/>
    <col min="16" max="16" width="8.5" customWidth="1"/>
    <col min="17" max="17" width="9.8984375" customWidth="1"/>
    <col min="18" max="18" width="10.69921875" customWidth="1"/>
    <col min="19" max="19" width="10.8984375" customWidth="1"/>
    <col min="20" max="20" width="11.8984375" bestFit="1" customWidth="1"/>
    <col min="21" max="21" width="9.8984375" customWidth="1"/>
    <col min="22" max="22" width="10.09765625" customWidth="1"/>
  </cols>
  <sheetData>
    <row r="1" spans="1:23" ht="21" x14ac:dyDescent="0.4">
      <c r="A1" s="188"/>
      <c r="B1" s="188"/>
      <c r="C1" s="240"/>
      <c r="D1" s="188"/>
      <c r="E1" s="188"/>
      <c r="F1" s="188"/>
      <c r="G1" s="188"/>
      <c r="H1" s="189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7"/>
      <c r="U1" s="188"/>
      <c r="V1" s="190" t="s">
        <v>0</v>
      </c>
      <c r="W1" s="187"/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190"/>
      <c r="W2" s="187"/>
    </row>
    <row r="3" spans="1:23" ht="21" x14ac:dyDescent="0.4">
      <c r="A3" s="896" t="s">
        <v>80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187"/>
    </row>
    <row r="4" spans="1:23" ht="21" x14ac:dyDescent="0.4">
      <c r="A4" s="895" t="s">
        <v>79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187"/>
    </row>
    <row r="5" spans="1:23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187"/>
    </row>
    <row r="6" spans="1:23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187"/>
    </row>
    <row r="7" spans="1:23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187"/>
    </row>
    <row r="8" spans="1:23" ht="12" customHeight="1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187"/>
    </row>
    <row r="9" spans="1:23" ht="14.25" hidden="1" x14ac:dyDescent="0.2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187"/>
    </row>
    <row r="10" spans="1:23" ht="100.5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187"/>
    </row>
    <row r="11" spans="1:23" ht="21" x14ac:dyDescent="0.4">
      <c r="A11" s="754">
        <v>1</v>
      </c>
      <c r="B11" s="755" t="s">
        <v>34</v>
      </c>
      <c r="C11" s="756">
        <v>2</v>
      </c>
      <c r="D11" s="757">
        <v>0</v>
      </c>
      <c r="E11" s="757">
        <v>1</v>
      </c>
      <c r="F11" s="757">
        <v>21</v>
      </c>
      <c r="G11" s="737">
        <v>121</v>
      </c>
      <c r="H11" s="758">
        <v>600</v>
      </c>
      <c r="I11" s="737">
        <v>72600</v>
      </c>
      <c r="J11" s="714">
        <v>1</v>
      </c>
      <c r="K11" s="714" t="s">
        <v>35</v>
      </c>
      <c r="L11" s="714">
        <v>120</v>
      </c>
      <c r="M11" s="746">
        <v>8800</v>
      </c>
      <c r="N11" s="249">
        <v>1760000</v>
      </c>
      <c r="O11" s="714">
        <v>7</v>
      </c>
      <c r="P11" s="714">
        <v>7</v>
      </c>
      <c r="Q11" s="249">
        <v>1636800</v>
      </c>
      <c r="R11" s="247">
        <f>Q11+I11</f>
        <v>1709400</v>
      </c>
      <c r="S11" s="249">
        <v>50000000</v>
      </c>
      <c r="T11" s="247">
        <v>0</v>
      </c>
      <c r="U11" s="195">
        <v>0</v>
      </c>
      <c r="V11" s="248"/>
      <c r="W11" s="187"/>
    </row>
    <row r="12" spans="1:23" ht="21" x14ac:dyDescent="0.4">
      <c r="A12" s="196"/>
      <c r="B12" s="197"/>
      <c r="C12" s="241"/>
      <c r="D12" s="198"/>
      <c r="E12" s="198"/>
      <c r="F12" s="198"/>
      <c r="G12" s="199"/>
      <c r="H12" s="200"/>
      <c r="I12" s="201"/>
      <c r="J12" s="202"/>
      <c r="K12" s="203"/>
      <c r="L12" s="732">
        <v>80</v>
      </c>
      <c r="M12" s="203"/>
      <c r="N12" s="203"/>
      <c r="O12" s="203"/>
      <c r="P12" s="203"/>
      <c r="Q12" s="203"/>
      <c r="R12" s="204"/>
      <c r="S12" s="192">
        <v>0</v>
      </c>
      <c r="T12" s="192">
        <v>683760</v>
      </c>
      <c r="U12" s="205">
        <v>0.3</v>
      </c>
      <c r="V12" s="206">
        <v>2051.2800000000002</v>
      </c>
      <c r="W12" s="207"/>
    </row>
    <row r="13" spans="1:23" ht="21" x14ac:dyDescent="0.4">
      <c r="A13" s="196"/>
      <c r="B13" s="197"/>
      <c r="C13" s="241"/>
      <c r="D13" s="198"/>
      <c r="E13" s="198"/>
      <c r="F13" s="198"/>
      <c r="G13" s="208"/>
      <c r="H13" s="200"/>
      <c r="I13" s="201"/>
      <c r="J13" s="202"/>
      <c r="K13" s="194"/>
      <c r="L13" s="209"/>
      <c r="M13" s="209"/>
      <c r="N13" s="210"/>
      <c r="O13" s="194"/>
      <c r="P13" s="194"/>
      <c r="Q13" s="210"/>
      <c r="R13" s="192"/>
      <c r="S13" s="192"/>
      <c r="T13" s="192"/>
      <c r="U13" s="205"/>
      <c r="V13" s="206"/>
      <c r="W13" s="207"/>
    </row>
    <row r="14" spans="1:23" ht="21" x14ac:dyDescent="0.35">
      <c r="A14" s="196"/>
      <c r="B14" s="197"/>
      <c r="C14" s="241"/>
      <c r="D14" s="198"/>
      <c r="E14" s="198"/>
      <c r="F14" s="198"/>
      <c r="G14" s="201"/>
      <c r="H14" s="193"/>
      <c r="I14" s="192"/>
      <c r="J14" s="202"/>
      <c r="K14" s="194"/>
      <c r="L14" s="202"/>
      <c r="M14" s="201"/>
      <c r="N14" s="204"/>
      <c r="O14" s="201"/>
      <c r="P14" s="201"/>
      <c r="Q14" s="201"/>
      <c r="R14" s="201"/>
      <c r="S14" s="201"/>
      <c r="T14" s="201"/>
      <c r="U14" s="206"/>
      <c r="V14" s="206"/>
      <c r="W14" s="207"/>
    </row>
    <row r="15" spans="1:23" ht="21" x14ac:dyDescent="0.35">
      <c r="A15" s="196"/>
      <c r="B15" s="197"/>
      <c r="C15" s="241"/>
      <c r="D15" s="198"/>
      <c r="E15" s="198"/>
      <c r="F15" s="198"/>
      <c r="G15" s="201"/>
      <c r="H15" s="200"/>
      <c r="I15" s="21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6"/>
      <c r="V15" s="206"/>
      <c r="W15" s="207"/>
    </row>
    <row r="16" spans="1:23" ht="21" x14ac:dyDescent="0.35">
      <c r="A16" s="212"/>
      <c r="B16" s="213"/>
      <c r="C16" s="242"/>
      <c r="D16" s="214"/>
      <c r="E16" s="214"/>
      <c r="F16" s="214"/>
      <c r="G16" s="215"/>
      <c r="H16" s="216"/>
      <c r="I16" s="215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  <c r="U16" s="206"/>
      <c r="V16" s="217"/>
      <c r="W16" s="187"/>
    </row>
    <row r="17" spans="1:23" ht="21" x14ac:dyDescent="0.35">
      <c r="A17" s="212"/>
      <c r="B17" s="213"/>
      <c r="C17" s="242"/>
      <c r="D17" s="214"/>
      <c r="E17" s="214"/>
      <c r="F17" s="214"/>
      <c r="G17" s="215"/>
      <c r="H17" s="216"/>
      <c r="I17" s="215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6"/>
      <c r="V17" s="217"/>
      <c r="W17" s="207"/>
    </row>
    <row r="18" spans="1:23" ht="21" x14ac:dyDescent="0.35">
      <c r="A18" s="212"/>
      <c r="B18" s="213"/>
      <c r="C18" s="242"/>
      <c r="D18" s="214"/>
      <c r="E18" s="214"/>
      <c r="F18" s="214"/>
      <c r="G18" s="215"/>
      <c r="H18" s="216"/>
      <c r="I18" s="215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6"/>
      <c r="V18" s="217"/>
      <c r="W18" s="207"/>
    </row>
    <row r="19" spans="1:23" ht="21" x14ac:dyDescent="0.35">
      <c r="A19" s="196"/>
      <c r="B19" s="197"/>
      <c r="C19" s="241"/>
      <c r="D19" s="198"/>
      <c r="E19" s="198"/>
      <c r="F19" s="198"/>
      <c r="G19" s="192"/>
      <c r="H19" s="193"/>
      <c r="I19" s="192"/>
      <c r="J19" s="192"/>
      <c r="K19" s="218"/>
      <c r="L19" s="201"/>
      <c r="M19" s="201"/>
      <c r="N19" s="201"/>
      <c r="O19" s="201"/>
      <c r="P19" s="201"/>
      <c r="Q19" s="201"/>
      <c r="R19" s="201"/>
      <c r="S19" s="201"/>
      <c r="T19" s="201"/>
      <c r="U19" s="219"/>
      <c r="V19" s="219"/>
      <c r="W19" s="207"/>
    </row>
    <row r="20" spans="1:23" ht="21" x14ac:dyDescent="0.35">
      <c r="A20" s="196"/>
      <c r="B20" s="197"/>
      <c r="C20" s="241"/>
      <c r="D20" s="198"/>
      <c r="E20" s="198"/>
      <c r="F20" s="198"/>
      <c r="G20" s="201"/>
      <c r="H20" s="193"/>
      <c r="I20" s="192"/>
      <c r="J20" s="192"/>
      <c r="K20" s="202"/>
      <c r="L20" s="201"/>
      <c r="M20" s="201"/>
      <c r="N20" s="201"/>
      <c r="O20" s="201"/>
      <c r="P20" s="201"/>
      <c r="Q20" s="201"/>
      <c r="R20" s="201"/>
      <c r="S20" s="201"/>
      <c r="T20" s="201"/>
      <c r="U20" s="206"/>
      <c r="V20" s="206"/>
      <c r="W20" s="220"/>
    </row>
    <row r="21" spans="1:23" ht="21" x14ac:dyDescent="0.35">
      <c r="A21" s="196"/>
      <c r="B21" s="197"/>
      <c r="C21" s="241"/>
      <c r="D21" s="198"/>
      <c r="E21" s="198"/>
      <c r="F21" s="198"/>
      <c r="G21" s="201"/>
      <c r="H21" s="193"/>
      <c r="I21" s="192"/>
      <c r="J21" s="192"/>
      <c r="K21" s="202"/>
      <c r="L21" s="201"/>
      <c r="M21" s="201"/>
      <c r="N21" s="201"/>
      <c r="O21" s="201"/>
      <c r="P21" s="201"/>
      <c r="Q21" s="201"/>
      <c r="R21" s="201"/>
      <c r="S21" s="201"/>
      <c r="T21" s="201"/>
      <c r="U21" s="221"/>
      <c r="V21" s="221"/>
      <c r="W21" s="207"/>
    </row>
    <row r="22" spans="1:23" ht="21" x14ac:dyDescent="0.35">
      <c r="A22" s="222"/>
      <c r="B22" s="222"/>
      <c r="C22" s="243"/>
      <c r="D22" s="222"/>
      <c r="E22" s="222"/>
      <c r="F22" s="222"/>
      <c r="G22" s="223"/>
      <c r="H22" s="224"/>
      <c r="I22" s="225"/>
      <c r="J22" s="223"/>
      <c r="K22" s="226"/>
      <c r="L22" s="223"/>
      <c r="M22" s="223"/>
      <c r="N22" s="226"/>
      <c r="O22" s="223"/>
      <c r="P22" s="223"/>
      <c r="Q22" s="223"/>
      <c r="R22" s="223"/>
      <c r="S22" s="223"/>
      <c r="T22" s="223"/>
      <c r="U22" s="227"/>
      <c r="V22" s="227"/>
      <c r="W22" s="207"/>
    </row>
    <row r="23" spans="1:23" ht="21" x14ac:dyDescent="0.4">
      <c r="A23" s="188"/>
      <c r="B23" s="188"/>
      <c r="C23" s="240"/>
      <c r="D23" s="188"/>
      <c r="E23" s="188"/>
      <c r="F23" s="188"/>
      <c r="G23" s="188"/>
      <c r="H23" s="189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7"/>
    </row>
    <row r="24" spans="1:23" ht="21" x14ac:dyDescent="0.4">
      <c r="A24" s="191"/>
      <c r="B24" s="229" t="s">
        <v>27</v>
      </c>
      <c r="C24" s="244" t="s">
        <v>28</v>
      </c>
      <c r="D24" s="230"/>
      <c r="E24" s="231"/>
      <c r="F24" s="232"/>
      <c r="G24" s="229"/>
      <c r="H24" s="233"/>
      <c r="I24" s="229" t="s">
        <v>29</v>
      </c>
      <c r="J24" s="234"/>
      <c r="K24" s="234"/>
      <c r="L24" s="235"/>
      <c r="M24" s="235"/>
      <c r="N24" s="235"/>
      <c r="O24" s="188"/>
      <c r="P24" s="188"/>
      <c r="Q24" s="188"/>
      <c r="R24" s="188"/>
      <c r="S24" s="188"/>
      <c r="T24" s="188"/>
      <c r="U24" s="188"/>
      <c r="V24" s="188"/>
      <c r="W24" s="187"/>
    </row>
    <row r="25" spans="1:23" ht="21" x14ac:dyDescent="0.4">
      <c r="A25" s="191"/>
      <c r="B25" s="229"/>
      <c r="C25" s="244"/>
      <c r="D25" s="230"/>
      <c r="E25" s="231"/>
      <c r="F25" s="232"/>
      <c r="G25" s="229"/>
      <c r="H25" s="233"/>
      <c r="I25" s="229" t="s">
        <v>30</v>
      </c>
      <c r="J25" s="234"/>
      <c r="K25" s="234"/>
      <c r="L25" s="235"/>
      <c r="M25" s="235"/>
      <c r="N25" s="235"/>
      <c r="O25" s="188"/>
      <c r="P25" s="188"/>
      <c r="Q25" s="188"/>
      <c r="R25" s="188"/>
      <c r="S25" s="188"/>
      <c r="T25" s="188"/>
      <c r="U25" s="188"/>
      <c r="V25" s="188"/>
      <c r="W25" s="187"/>
    </row>
    <row r="26" spans="1:23" ht="21" x14ac:dyDescent="0.4">
      <c r="A26" s="191"/>
      <c r="B26" s="229"/>
      <c r="C26" s="244"/>
      <c r="D26" s="230"/>
      <c r="E26" s="231"/>
      <c r="F26" s="232"/>
      <c r="G26" s="229"/>
      <c r="H26" s="233"/>
      <c r="I26" s="229" t="s">
        <v>31</v>
      </c>
      <c r="J26" s="234"/>
      <c r="K26" s="234"/>
      <c r="L26" s="235"/>
      <c r="M26" s="235"/>
      <c r="N26" s="234"/>
      <c r="O26" s="188"/>
      <c r="P26" s="188"/>
      <c r="Q26" s="188"/>
      <c r="R26" s="188"/>
      <c r="S26" s="191"/>
      <c r="T26" s="191"/>
      <c r="U26" s="191"/>
      <c r="V26" s="191"/>
      <c r="W26" s="187"/>
    </row>
    <row r="27" spans="1:23" ht="21" x14ac:dyDescent="0.4">
      <c r="A27" s="191"/>
      <c r="B27" s="229"/>
      <c r="C27" s="244"/>
      <c r="D27" s="230"/>
      <c r="E27" s="231"/>
      <c r="F27" s="232"/>
      <c r="G27" s="229"/>
      <c r="H27" s="236"/>
      <c r="I27" s="229" t="s">
        <v>32</v>
      </c>
      <c r="J27" s="236"/>
      <c r="K27" s="236"/>
      <c r="L27" s="237"/>
      <c r="M27" s="237"/>
      <c r="N27" s="233"/>
      <c r="O27" s="188"/>
      <c r="P27" s="188"/>
      <c r="Q27" s="188"/>
      <c r="R27" s="188"/>
      <c r="S27" s="191"/>
      <c r="T27" s="191"/>
      <c r="U27" s="191"/>
      <c r="V27" s="191"/>
      <c r="W27" s="187"/>
    </row>
    <row r="28" spans="1:23" ht="21" x14ac:dyDescent="0.4">
      <c r="A28" s="208"/>
      <c r="B28" s="231"/>
      <c r="C28" s="245"/>
      <c r="D28" s="231"/>
      <c r="E28" s="231"/>
      <c r="F28" s="232"/>
      <c r="G28" s="238"/>
      <c r="H28" s="236"/>
      <c r="I28" s="238" t="s">
        <v>33</v>
      </c>
      <c r="J28" s="236"/>
      <c r="K28" s="236"/>
      <c r="L28" s="239"/>
      <c r="M28" s="239"/>
      <c r="N28" s="239"/>
      <c r="O28" s="187"/>
      <c r="P28" s="187"/>
      <c r="Q28" s="187"/>
      <c r="R28" s="187"/>
      <c r="S28" s="187"/>
      <c r="T28" s="187"/>
      <c r="U28" s="187"/>
      <c r="V28" s="187"/>
      <c r="W28" s="187"/>
    </row>
    <row r="29" spans="1:23" ht="21" x14ac:dyDescent="0.4">
      <c r="A29" s="208"/>
      <c r="B29" s="208"/>
      <c r="C29" s="246"/>
      <c r="D29" s="208"/>
      <c r="E29" s="208"/>
      <c r="F29" s="208"/>
      <c r="G29" s="191"/>
      <c r="H29" s="228"/>
      <c r="I29" s="208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8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zoomScale="90" zoomScaleNormal="90" workbookViewId="0">
      <selection activeCell="N35" sqref="N35"/>
    </sheetView>
  </sheetViews>
  <sheetFormatPr defaultRowHeight="13.8" x14ac:dyDescent="0.25"/>
  <cols>
    <col min="1" max="1" width="6.19921875" customWidth="1"/>
    <col min="2" max="2" width="9" customWidth="1"/>
    <col min="3" max="3" width="6.5" customWidth="1"/>
    <col min="4" max="4" width="5.69921875" customWidth="1"/>
    <col min="5" max="6" width="5.19921875" customWidth="1"/>
    <col min="7" max="7" width="11.5" customWidth="1"/>
    <col min="8" max="9" width="8.8984375" bestFit="1" customWidth="1"/>
    <col min="10" max="10" width="5.09765625" customWidth="1"/>
    <col min="11" max="11" width="21.59765625" customWidth="1"/>
    <col min="12" max="13" width="8.8984375" bestFit="1" customWidth="1"/>
    <col min="14" max="14" width="11" bestFit="1" customWidth="1"/>
    <col min="15" max="15" width="7.69921875" customWidth="1"/>
    <col min="16" max="16" width="8.19921875" customWidth="1"/>
    <col min="17" max="17" width="11" bestFit="1" customWidth="1"/>
    <col min="18" max="18" width="10.09765625" bestFit="1" customWidth="1"/>
    <col min="19" max="19" width="8.3984375" customWidth="1"/>
    <col min="20" max="20" width="10.09765625" bestFit="1" customWidth="1"/>
    <col min="21" max="21" width="8.09765625" customWidth="1"/>
    <col min="22" max="22" width="11.09765625" customWidth="1"/>
  </cols>
  <sheetData>
    <row r="1" spans="1:25" ht="21" x14ac:dyDescent="0.4">
      <c r="A1" s="251"/>
      <c r="B1" s="251"/>
      <c r="C1" s="300"/>
      <c r="D1" s="251"/>
      <c r="E1" s="251"/>
      <c r="F1" s="251"/>
      <c r="G1" s="251"/>
      <c r="H1" s="252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0"/>
      <c r="U1" s="251"/>
      <c r="V1" s="253" t="s">
        <v>0</v>
      </c>
      <c r="W1" s="250"/>
    </row>
    <row r="2" spans="1:25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253"/>
      <c r="W2" s="250"/>
    </row>
    <row r="3" spans="1:25" ht="21" x14ac:dyDescent="0.4">
      <c r="A3" s="896" t="s">
        <v>40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250"/>
    </row>
    <row r="4" spans="1:25" ht="21" x14ac:dyDescent="0.4">
      <c r="A4" s="895" t="s">
        <v>41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250"/>
    </row>
    <row r="5" spans="1:25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250"/>
    </row>
    <row r="6" spans="1:25" ht="19.5" customHeight="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250"/>
    </row>
    <row r="7" spans="1:25" ht="14.25" customHeight="1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250"/>
    </row>
    <row r="8" spans="1:25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250"/>
    </row>
    <row r="9" spans="1:25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250"/>
    </row>
    <row r="10" spans="1:25" ht="89.25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250"/>
      <c r="Y10" s="782" t="s">
        <v>69</v>
      </c>
    </row>
    <row r="11" spans="1:25" ht="21" x14ac:dyDescent="0.4">
      <c r="A11" s="754">
        <v>1</v>
      </c>
      <c r="B11" s="755" t="s">
        <v>34</v>
      </c>
      <c r="C11" s="756">
        <v>1</v>
      </c>
      <c r="D11" s="757">
        <v>3</v>
      </c>
      <c r="E11" s="757">
        <v>2</v>
      </c>
      <c r="F11" s="757">
        <v>12.6</v>
      </c>
      <c r="G11" s="781">
        <v>1412.6</v>
      </c>
      <c r="H11" s="758">
        <v>280</v>
      </c>
      <c r="I11" s="737">
        <f>H11*G11</f>
        <v>395528</v>
      </c>
      <c r="J11" s="714">
        <v>1</v>
      </c>
      <c r="K11" s="258" t="s">
        <v>42</v>
      </c>
      <c r="L11" s="258">
        <v>72</v>
      </c>
      <c r="M11" s="308">
        <v>7700</v>
      </c>
      <c r="N11" s="308">
        <f>M11*L11</f>
        <v>554400</v>
      </c>
      <c r="O11" s="714">
        <v>7</v>
      </c>
      <c r="P11" s="714">
        <v>7</v>
      </c>
      <c r="Q11" s="308">
        <v>515592</v>
      </c>
      <c r="R11" s="307">
        <v>1553472</v>
      </c>
      <c r="S11" s="746">
        <v>0</v>
      </c>
      <c r="T11" s="307">
        <f>R11+I11</f>
        <v>1949000</v>
      </c>
      <c r="U11" s="258">
        <v>0.3</v>
      </c>
      <c r="V11" s="711">
        <v>5847</v>
      </c>
      <c r="W11" s="250"/>
    </row>
    <row r="12" spans="1:25" ht="21" x14ac:dyDescent="0.4">
      <c r="A12" s="731"/>
      <c r="B12" s="732"/>
      <c r="C12" s="733"/>
      <c r="D12" s="734"/>
      <c r="E12" s="734"/>
      <c r="F12" s="734"/>
      <c r="G12" s="759"/>
      <c r="H12" s="735"/>
      <c r="I12" s="736"/>
      <c r="J12" s="732">
        <v>2</v>
      </c>
      <c r="K12" s="265" t="s">
        <v>43</v>
      </c>
      <c r="L12" s="265">
        <v>60</v>
      </c>
      <c r="M12" s="710">
        <v>3100</v>
      </c>
      <c r="N12" s="710">
        <f>M12*L12</f>
        <v>186000</v>
      </c>
      <c r="O12" s="714">
        <v>7</v>
      </c>
      <c r="P12" s="714">
        <v>7</v>
      </c>
      <c r="Q12" s="710">
        <v>172980</v>
      </c>
      <c r="R12" s="266"/>
      <c r="S12" s="255"/>
      <c r="T12" s="255"/>
      <c r="U12" s="267"/>
      <c r="V12" s="268"/>
      <c r="W12" s="269"/>
    </row>
    <row r="13" spans="1:25" ht="21" x14ac:dyDescent="0.4">
      <c r="A13" s="731"/>
      <c r="B13" s="732"/>
      <c r="C13" s="733"/>
      <c r="D13" s="734"/>
      <c r="E13" s="734"/>
      <c r="F13" s="734"/>
      <c r="G13" s="728"/>
      <c r="H13" s="735"/>
      <c r="I13" s="736"/>
      <c r="J13" s="732">
        <v>3</v>
      </c>
      <c r="K13" s="654" t="s">
        <v>43</v>
      </c>
      <c r="L13" s="730">
        <v>300</v>
      </c>
      <c r="M13" s="730">
        <v>3100</v>
      </c>
      <c r="N13" s="706">
        <f>M13*L13</f>
        <v>930000</v>
      </c>
      <c r="O13" s="714">
        <v>7</v>
      </c>
      <c r="P13" s="714">
        <v>7</v>
      </c>
      <c r="Q13" s="706">
        <v>864900</v>
      </c>
      <c r="R13" s="255"/>
      <c r="S13" s="255"/>
      <c r="T13" s="255"/>
      <c r="U13" s="267"/>
      <c r="V13" s="268"/>
      <c r="W13" s="269"/>
    </row>
    <row r="14" spans="1:25" ht="21" x14ac:dyDescent="0.4">
      <c r="A14" s="259"/>
      <c r="B14" s="260"/>
      <c r="C14" s="301"/>
      <c r="D14" s="261"/>
      <c r="E14" s="261"/>
      <c r="F14" s="261"/>
      <c r="G14" s="263"/>
      <c r="H14" s="256"/>
      <c r="I14" s="255"/>
      <c r="J14" s="264"/>
      <c r="K14" s="257"/>
      <c r="L14" s="264"/>
      <c r="M14" s="263"/>
      <c r="N14" s="266"/>
      <c r="O14" s="263"/>
      <c r="P14" s="263"/>
      <c r="Q14" s="263"/>
      <c r="R14" s="263"/>
      <c r="S14" s="263"/>
      <c r="T14" s="263"/>
      <c r="U14" s="268"/>
      <c r="V14" s="268"/>
      <c r="W14" s="269"/>
    </row>
    <row r="15" spans="1:25" ht="21" x14ac:dyDescent="0.35">
      <c r="A15" s="259"/>
      <c r="B15" s="260"/>
      <c r="C15" s="301"/>
      <c r="D15" s="261"/>
      <c r="E15" s="261"/>
      <c r="F15" s="261"/>
      <c r="G15" s="263"/>
      <c r="H15" s="262"/>
      <c r="I15" s="271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8"/>
      <c r="V15" s="268"/>
      <c r="W15" s="269"/>
    </row>
    <row r="16" spans="1:25" ht="21" x14ac:dyDescent="0.35">
      <c r="A16" s="272"/>
      <c r="B16" s="273"/>
      <c r="C16" s="302"/>
      <c r="D16" s="274"/>
      <c r="E16" s="274"/>
      <c r="F16" s="274"/>
      <c r="G16" s="275"/>
      <c r="H16" s="276"/>
      <c r="I16" s="275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8"/>
      <c r="V16" s="277"/>
      <c r="W16" s="250"/>
    </row>
    <row r="17" spans="1:23" ht="21" x14ac:dyDescent="0.35">
      <c r="A17" s="272"/>
      <c r="B17" s="273"/>
      <c r="C17" s="302"/>
      <c r="D17" s="274"/>
      <c r="E17" s="274"/>
      <c r="F17" s="274"/>
      <c r="G17" s="275"/>
      <c r="H17" s="276"/>
      <c r="I17" s="275"/>
      <c r="J17" s="263"/>
      <c r="K17" s="263"/>
      <c r="L17" s="263"/>
      <c r="M17" s="263"/>
      <c r="N17" s="263"/>
      <c r="O17" s="263"/>
      <c r="P17" s="263"/>
      <c r="Q17" s="263"/>
      <c r="R17" s="263"/>
      <c r="S17" s="263"/>
      <c r="T17" s="263"/>
      <c r="U17" s="268"/>
      <c r="V17" s="277"/>
      <c r="W17" s="269"/>
    </row>
    <row r="18" spans="1:23" ht="21" x14ac:dyDescent="0.35">
      <c r="A18" s="272"/>
      <c r="B18" s="273"/>
      <c r="C18" s="302"/>
      <c r="D18" s="274"/>
      <c r="E18" s="274"/>
      <c r="F18" s="274"/>
      <c r="G18" s="659"/>
      <c r="H18" s="658"/>
      <c r="I18" s="659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63"/>
      <c r="U18" s="268"/>
      <c r="V18" s="277"/>
      <c r="W18" s="269"/>
    </row>
    <row r="19" spans="1:23" ht="21" x14ac:dyDescent="0.35">
      <c r="A19" s="259"/>
      <c r="B19" s="260"/>
      <c r="C19" s="301"/>
      <c r="D19" s="261"/>
      <c r="E19" s="261"/>
      <c r="F19" s="261"/>
      <c r="G19" s="255"/>
      <c r="H19" s="256"/>
      <c r="I19" s="255"/>
      <c r="J19" s="255"/>
      <c r="K19" s="278"/>
      <c r="L19" s="263"/>
      <c r="M19" s="263"/>
      <c r="N19" s="263"/>
      <c r="O19" s="263"/>
      <c r="P19" s="263"/>
      <c r="Q19" s="263"/>
      <c r="R19" s="263"/>
      <c r="S19" s="263"/>
      <c r="T19" s="263"/>
      <c r="U19" s="279"/>
      <c r="V19" s="279"/>
      <c r="W19" s="269"/>
    </row>
    <row r="20" spans="1:23" ht="21" x14ac:dyDescent="0.35">
      <c r="A20" s="259"/>
      <c r="B20" s="260"/>
      <c r="C20" s="301"/>
      <c r="D20" s="261"/>
      <c r="E20" s="261"/>
      <c r="F20" s="261"/>
      <c r="G20" s="263"/>
      <c r="H20" s="256"/>
      <c r="I20" s="255"/>
      <c r="J20" s="255"/>
      <c r="K20" s="264"/>
      <c r="L20" s="263"/>
      <c r="M20" s="263"/>
      <c r="N20" s="263"/>
      <c r="O20" s="263"/>
      <c r="P20" s="263"/>
      <c r="Q20" s="263"/>
      <c r="R20" s="263"/>
      <c r="S20" s="263"/>
      <c r="T20" s="263"/>
      <c r="U20" s="268"/>
      <c r="V20" s="268"/>
      <c r="W20" s="280"/>
    </row>
    <row r="21" spans="1:23" ht="21" x14ac:dyDescent="0.35">
      <c r="A21" s="259"/>
      <c r="B21" s="260"/>
      <c r="C21" s="301"/>
      <c r="D21" s="261"/>
      <c r="E21" s="261"/>
      <c r="F21" s="261"/>
      <c r="G21" s="263"/>
      <c r="H21" s="256"/>
      <c r="I21" s="255"/>
      <c r="J21" s="255"/>
      <c r="K21" s="264"/>
      <c r="L21" s="263"/>
      <c r="M21" s="263"/>
      <c r="N21" s="263"/>
      <c r="O21" s="263"/>
      <c r="P21" s="263"/>
      <c r="Q21" s="263"/>
      <c r="R21" s="263"/>
      <c r="S21" s="263"/>
      <c r="T21" s="263"/>
      <c r="U21" s="281"/>
      <c r="V21" s="281"/>
      <c r="W21" s="269"/>
    </row>
    <row r="22" spans="1:23" ht="21" x14ac:dyDescent="0.35">
      <c r="A22" s="282"/>
      <c r="B22" s="282"/>
      <c r="C22" s="303"/>
      <c r="D22" s="282"/>
      <c r="E22" s="282"/>
      <c r="F22" s="282"/>
      <c r="G22" s="283"/>
      <c r="H22" s="284"/>
      <c r="I22" s="285"/>
      <c r="J22" s="283"/>
      <c r="K22" s="286"/>
      <c r="L22" s="283"/>
      <c r="M22" s="283"/>
      <c r="N22" s="286"/>
      <c r="O22" s="283"/>
      <c r="P22" s="283"/>
      <c r="Q22" s="283"/>
      <c r="R22" s="283"/>
      <c r="S22" s="283"/>
      <c r="T22" s="283"/>
      <c r="U22" s="287"/>
      <c r="V22" s="287"/>
      <c r="W22" s="269"/>
    </row>
    <row r="23" spans="1:23" ht="21" x14ac:dyDescent="0.35">
      <c r="A23" s="251"/>
      <c r="B23" s="251"/>
      <c r="C23" s="300"/>
      <c r="D23" s="251"/>
      <c r="E23" s="251"/>
      <c r="F23" s="251"/>
      <c r="G23" s="251"/>
      <c r="H23" s="252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0"/>
    </row>
    <row r="24" spans="1:23" ht="21" x14ac:dyDescent="0.4">
      <c r="A24" s="254"/>
      <c r="B24" s="289" t="s">
        <v>27</v>
      </c>
      <c r="C24" s="304" t="s">
        <v>28</v>
      </c>
      <c r="D24" s="290"/>
      <c r="E24" s="291"/>
      <c r="F24" s="292"/>
      <c r="G24" s="289"/>
      <c r="H24" s="293"/>
      <c r="I24" s="289" t="s">
        <v>29</v>
      </c>
      <c r="J24" s="294"/>
      <c r="K24" s="294"/>
      <c r="L24" s="295"/>
      <c r="M24" s="295"/>
      <c r="N24" s="295"/>
      <c r="O24" s="251"/>
      <c r="P24" s="251"/>
      <c r="Q24" s="251"/>
      <c r="R24" s="251"/>
      <c r="S24" s="251"/>
      <c r="T24" s="251"/>
      <c r="U24" s="251"/>
      <c r="V24" s="251"/>
      <c r="W24" s="250"/>
    </row>
    <row r="25" spans="1:23" ht="21" x14ac:dyDescent="0.4">
      <c r="A25" s="254"/>
      <c r="B25" s="289"/>
      <c r="C25" s="304"/>
      <c r="D25" s="290"/>
      <c r="E25" s="291"/>
      <c r="F25" s="292"/>
      <c r="G25" s="289"/>
      <c r="H25" s="293"/>
      <c r="I25" s="289" t="s">
        <v>30</v>
      </c>
      <c r="J25" s="294"/>
      <c r="K25" s="294"/>
      <c r="L25" s="295"/>
      <c r="M25" s="295"/>
      <c r="N25" s="295"/>
      <c r="O25" s="251"/>
      <c r="P25" s="251"/>
      <c r="Q25" s="251"/>
      <c r="R25" s="251"/>
      <c r="S25" s="251"/>
      <c r="T25" s="251"/>
      <c r="U25" s="251"/>
      <c r="V25" s="251"/>
      <c r="W25" s="250"/>
    </row>
    <row r="26" spans="1:23" ht="21" x14ac:dyDescent="0.4">
      <c r="A26" s="254"/>
      <c r="B26" s="289"/>
      <c r="C26" s="304"/>
      <c r="D26" s="290"/>
      <c r="E26" s="291"/>
      <c r="F26" s="292"/>
      <c r="G26" s="289"/>
      <c r="H26" s="293"/>
      <c r="I26" s="289" t="s">
        <v>31</v>
      </c>
      <c r="J26" s="294"/>
      <c r="K26" s="294"/>
      <c r="L26" s="295"/>
      <c r="M26" s="295"/>
      <c r="N26" s="294"/>
      <c r="O26" s="251"/>
      <c r="P26" s="251"/>
      <c r="Q26" s="251"/>
      <c r="R26" s="251"/>
      <c r="S26" s="254"/>
      <c r="T26" s="254"/>
      <c r="U26" s="254"/>
      <c r="V26" s="254"/>
      <c r="W26" s="250"/>
    </row>
    <row r="27" spans="1:23" ht="21" x14ac:dyDescent="0.4">
      <c r="A27" s="254"/>
      <c r="B27" s="289"/>
      <c r="C27" s="304"/>
      <c r="D27" s="290"/>
      <c r="E27" s="291"/>
      <c r="F27" s="292"/>
      <c r="G27" s="289"/>
      <c r="H27" s="296"/>
      <c r="I27" s="289" t="s">
        <v>32</v>
      </c>
      <c r="J27" s="296"/>
      <c r="K27" s="296"/>
      <c r="L27" s="297"/>
      <c r="M27" s="297"/>
      <c r="N27" s="293"/>
      <c r="O27" s="251"/>
      <c r="P27" s="251"/>
      <c r="Q27" s="251"/>
      <c r="R27" s="251"/>
      <c r="S27" s="254"/>
      <c r="T27" s="254"/>
      <c r="U27" s="254"/>
      <c r="V27" s="254"/>
      <c r="W27" s="250"/>
    </row>
    <row r="28" spans="1:23" ht="21" x14ac:dyDescent="0.4">
      <c r="A28" s="270"/>
      <c r="B28" s="291"/>
      <c r="C28" s="305"/>
      <c r="D28" s="291"/>
      <c r="E28" s="291"/>
      <c r="F28" s="292"/>
      <c r="G28" s="298"/>
      <c r="H28" s="296"/>
      <c r="I28" s="298" t="s">
        <v>33</v>
      </c>
      <c r="J28" s="296"/>
      <c r="K28" s="296"/>
      <c r="L28" s="299"/>
      <c r="M28" s="299"/>
      <c r="N28" s="299"/>
      <c r="O28" s="250"/>
      <c r="P28" s="250"/>
      <c r="Q28" s="250"/>
      <c r="R28" s="250"/>
      <c r="S28" s="250"/>
      <c r="T28" s="250"/>
      <c r="U28" s="250"/>
      <c r="V28" s="250"/>
      <c r="W28" s="250"/>
    </row>
    <row r="29" spans="1:23" ht="21" x14ac:dyDescent="0.4">
      <c r="A29" s="270"/>
      <c r="B29" s="270"/>
      <c r="C29" s="306"/>
      <c r="D29" s="270"/>
      <c r="E29" s="270"/>
      <c r="F29" s="270"/>
      <c r="G29" s="254"/>
      <c r="H29" s="288"/>
      <c r="I29" s="27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7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view="pageBreakPreview" zoomScaleNormal="80" zoomScaleSheetLayoutView="100" workbookViewId="0">
      <selection activeCell="O20" sqref="O20"/>
    </sheetView>
  </sheetViews>
  <sheetFormatPr defaultRowHeight="13.8" x14ac:dyDescent="0.25"/>
  <cols>
    <col min="1" max="1" width="5.3984375" customWidth="1"/>
    <col min="4" max="4" width="5.5" customWidth="1"/>
    <col min="5" max="5" width="6.09765625" customWidth="1"/>
    <col min="6" max="6" width="5.8984375" customWidth="1"/>
    <col min="10" max="10" width="6.19921875" customWidth="1"/>
    <col min="19" max="19" width="11" customWidth="1"/>
    <col min="20" max="20" width="10" customWidth="1"/>
    <col min="22" max="22" width="10.8984375" customWidth="1"/>
  </cols>
  <sheetData>
    <row r="1" spans="1:22" ht="21" x14ac:dyDescent="0.4">
      <c r="A1" s="310"/>
      <c r="B1" s="310"/>
      <c r="C1" s="360"/>
      <c r="D1" s="310"/>
      <c r="E1" s="310"/>
      <c r="F1" s="310"/>
      <c r="G1" s="310"/>
      <c r="H1" s="311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09"/>
      <c r="U1" s="310"/>
      <c r="V1" s="312" t="s">
        <v>0</v>
      </c>
    </row>
    <row r="2" spans="1:22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312"/>
    </row>
    <row r="3" spans="1:22" ht="21" x14ac:dyDescent="0.4">
      <c r="A3" s="896" t="s">
        <v>44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2" ht="21" x14ac:dyDescent="0.4">
      <c r="A4" s="895" t="s">
        <v>60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2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2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2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2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2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2" ht="97.8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2" ht="21" x14ac:dyDescent="0.4">
      <c r="A11" s="754">
        <v>1</v>
      </c>
      <c r="B11" s="755" t="s">
        <v>34</v>
      </c>
      <c r="C11" s="756">
        <v>2</v>
      </c>
      <c r="D11" s="757">
        <v>0</v>
      </c>
      <c r="E11" s="757">
        <v>1</v>
      </c>
      <c r="F11" s="757">
        <v>14</v>
      </c>
      <c r="G11" s="737">
        <v>114</v>
      </c>
      <c r="H11" s="758">
        <v>400</v>
      </c>
      <c r="I11" s="737">
        <v>45600</v>
      </c>
      <c r="J11" s="714">
        <v>1</v>
      </c>
      <c r="K11" s="714" t="s">
        <v>35</v>
      </c>
      <c r="L11" s="714">
        <v>63</v>
      </c>
      <c r="M11" s="746">
        <v>9100</v>
      </c>
      <c r="N11" s="369">
        <v>819000</v>
      </c>
      <c r="O11" s="714">
        <v>23</v>
      </c>
      <c r="P11" s="714">
        <v>36</v>
      </c>
      <c r="Q11" s="369">
        <v>524160</v>
      </c>
      <c r="R11" s="367">
        <f>Q11+I11</f>
        <v>569760</v>
      </c>
      <c r="S11" s="369">
        <v>50000000</v>
      </c>
      <c r="T11" s="367"/>
      <c r="U11" s="317"/>
      <c r="V11" s="368"/>
    </row>
    <row r="12" spans="1:22" ht="21" x14ac:dyDescent="0.4">
      <c r="A12" s="318"/>
      <c r="B12" s="319"/>
      <c r="C12" s="361"/>
      <c r="D12" s="320"/>
      <c r="E12" s="320"/>
      <c r="F12" s="320"/>
      <c r="G12" s="321"/>
      <c r="H12" s="322"/>
      <c r="I12" s="323"/>
      <c r="J12" s="324"/>
      <c r="K12" s="325" t="s">
        <v>76</v>
      </c>
      <c r="L12" s="732">
        <v>27</v>
      </c>
      <c r="M12" s="325"/>
      <c r="N12" s="325"/>
      <c r="O12" s="325"/>
      <c r="P12" s="325"/>
      <c r="Q12" s="325"/>
      <c r="R12" s="326"/>
      <c r="S12" s="314"/>
      <c r="T12" s="314">
        <v>398832</v>
      </c>
      <c r="U12" s="327">
        <v>0.3</v>
      </c>
      <c r="V12" s="328">
        <v>1196.5</v>
      </c>
    </row>
    <row r="13" spans="1:22" ht="21" x14ac:dyDescent="0.4">
      <c r="A13" s="318"/>
      <c r="B13" s="319"/>
      <c r="C13" s="361"/>
      <c r="D13" s="320"/>
      <c r="E13" s="320"/>
      <c r="F13" s="320"/>
      <c r="G13" s="329"/>
      <c r="H13" s="322"/>
      <c r="I13" s="323"/>
      <c r="J13" s="324"/>
      <c r="K13" s="316"/>
      <c r="L13" s="330"/>
      <c r="M13" s="330"/>
      <c r="N13" s="331"/>
      <c r="O13" s="316"/>
      <c r="P13" s="316"/>
      <c r="Q13" s="331"/>
      <c r="R13" s="314"/>
      <c r="S13" s="314"/>
      <c r="T13" s="314"/>
      <c r="U13" s="327"/>
      <c r="V13" s="328"/>
    </row>
    <row r="14" spans="1:22" ht="21" x14ac:dyDescent="0.4">
      <c r="A14" s="318"/>
      <c r="B14" s="319"/>
      <c r="C14" s="361"/>
      <c r="D14" s="320"/>
      <c r="E14" s="320"/>
      <c r="F14" s="320"/>
      <c r="G14" s="323"/>
      <c r="H14" s="315"/>
      <c r="I14" s="314"/>
      <c r="J14" s="324"/>
      <c r="K14" s="316"/>
      <c r="L14" s="324"/>
      <c r="M14" s="323"/>
      <c r="N14" s="326"/>
      <c r="O14" s="323"/>
      <c r="P14" s="323"/>
      <c r="Q14" s="323"/>
      <c r="R14" s="323"/>
      <c r="S14" s="323"/>
      <c r="T14" s="323"/>
      <c r="U14" s="328"/>
      <c r="V14" s="328"/>
    </row>
    <row r="15" spans="1:22" ht="21" x14ac:dyDescent="0.4">
      <c r="A15" s="318"/>
      <c r="B15" s="319"/>
      <c r="C15" s="361"/>
      <c r="D15" s="320"/>
      <c r="E15" s="320"/>
      <c r="F15" s="320"/>
      <c r="G15" s="323"/>
      <c r="H15" s="322"/>
      <c r="I15" s="332"/>
      <c r="J15" s="323"/>
      <c r="K15" s="323"/>
      <c r="L15" s="323"/>
      <c r="M15" s="323"/>
      <c r="N15" s="323"/>
      <c r="O15" s="323"/>
      <c r="P15" s="323"/>
      <c r="Q15" s="323"/>
      <c r="R15" s="323"/>
      <c r="S15" s="323"/>
      <c r="T15" s="323"/>
      <c r="U15" s="328"/>
      <c r="V15" s="328"/>
    </row>
    <row r="16" spans="1:22" ht="21" x14ac:dyDescent="0.4">
      <c r="A16" s="333"/>
      <c r="B16" s="334"/>
      <c r="C16" s="362"/>
      <c r="D16" s="335"/>
      <c r="E16" s="335"/>
      <c r="F16" s="335"/>
      <c r="G16" s="336"/>
      <c r="H16" s="337"/>
      <c r="I16" s="336"/>
      <c r="J16" s="323"/>
      <c r="K16" s="323"/>
      <c r="L16" s="323"/>
      <c r="M16" s="323"/>
      <c r="N16" s="323"/>
      <c r="O16" s="323"/>
      <c r="P16" s="323"/>
      <c r="Q16" s="323"/>
      <c r="R16" s="323"/>
      <c r="S16" s="323"/>
      <c r="T16" s="323"/>
      <c r="U16" s="328"/>
      <c r="V16" s="338"/>
    </row>
    <row r="17" spans="1:22" ht="21" x14ac:dyDescent="0.4">
      <c r="A17" s="333"/>
      <c r="B17" s="334"/>
      <c r="C17" s="362"/>
      <c r="D17" s="335"/>
      <c r="E17" s="335"/>
      <c r="F17" s="335"/>
      <c r="G17" s="336"/>
      <c r="H17" s="337"/>
      <c r="I17" s="336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8"/>
      <c r="V17" s="338"/>
    </row>
    <row r="18" spans="1:22" ht="21" x14ac:dyDescent="0.4">
      <c r="A18" s="333"/>
      <c r="B18" s="334"/>
      <c r="C18" s="362"/>
      <c r="D18" s="335"/>
      <c r="E18" s="335"/>
      <c r="F18" s="335"/>
      <c r="G18" s="336"/>
      <c r="H18" s="337"/>
      <c r="I18" s="336"/>
      <c r="J18" s="323"/>
      <c r="K18" s="323"/>
      <c r="L18" s="323"/>
      <c r="M18" s="323"/>
      <c r="N18" s="323"/>
      <c r="O18" s="323"/>
      <c r="P18" s="323"/>
      <c r="Q18" s="323"/>
      <c r="R18" s="323"/>
      <c r="S18" s="323"/>
      <c r="T18" s="323"/>
      <c r="U18" s="328"/>
      <c r="V18" s="338"/>
    </row>
    <row r="19" spans="1:22" ht="21" x14ac:dyDescent="0.4">
      <c r="A19" s="318"/>
      <c r="B19" s="319"/>
      <c r="C19" s="361"/>
      <c r="D19" s="320"/>
      <c r="E19" s="320"/>
      <c r="F19" s="320"/>
      <c r="G19" s="314"/>
      <c r="H19" s="315"/>
      <c r="I19" s="314"/>
      <c r="J19" s="314"/>
      <c r="K19" s="339"/>
      <c r="L19" s="323"/>
      <c r="M19" s="323"/>
      <c r="N19" s="323"/>
      <c r="O19" s="323"/>
      <c r="P19" s="323"/>
      <c r="Q19" s="323"/>
      <c r="R19" s="323"/>
      <c r="S19" s="323"/>
      <c r="T19" s="323"/>
      <c r="U19" s="340"/>
      <c r="V19" s="340"/>
    </row>
    <row r="20" spans="1:22" ht="21" x14ac:dyDescent="0.4">
      <c r="A20" s="318"/>
      <c r="B20" s="319"/>
      <c r="C20" s="361"/>
      <c r="D20" s="320"/>
      <c r="E20" s="320"/>
      <c r="F20" s="320"/>
      <c r="G20" s="323"/>
      <c r="H20" s="315"/>
      <c r="I20" s="314"/>
      <c r="J20" s="314"/>
      <c r="K20" s="324"/>
      <c r="L20" s="323"/>
      <c r="M20" s="323"/>
      <c r="N20" s="323"/>
      <c r="O20" s="323"/>
      <c r="P20" s="323"/>
      <c r="Q20" s="323"/>
      <c r="R20" s="323"/>
      <c r="S20" s="323"/>
      <c r="T20" s="323"/>
      <c r="U20" s="328"/>
      <c r="V20" s="328"/>
    </row>
    <row r="21" spans="1:22" ht="21" x14ac:dyDescent="0.4">
      <c r="A21" s="318"/>
      <c r="B21" s="319"/>
      <c r="C21" s="361"/>
      <c r="D21" s="320"/>
      <c r="E21" s="320"/>
      <c r="F21" s="320"/>
      <c r="G21" s="323"/>
      <c r="H21" s="315"/>
      <c r="I21" s="314"/>
      <c r="J21" s="314"/>
      <c r="K21" s="324"/>
      <c r="L21" s="323"/>
      <c r="M21" s="323"/>
      <c r="N21" s="323"/>
      <c r="O21" s="323"/>
      <c r="P21" s="323"/>
      <c r="Q21" s="323"/>
      <c r="R21" s="323"/>
      <c r="S21" s="323"/>
      <c r="T21" s="323"/>
      <c r="U21" s="341"/>
      <c r="V21" s="341"/>
    </row>
    <row r="22" spans="1:22" ht="21" x14ac:dyDescent="0.4">
      <c r="A22" s="342"/>
      <c r="B22" s="342"/>
      <c r="C22" s="363"/>
      <c r="D22" s="342"/>
      <c r="E22" s="342"/>
      <c r="F22" s="342"/>
      <c r="G22" s="343"/>
      <c r="H22" s="344"/>
      <c r="I22" s="345"/>
      <c r="J22" s="343"/>
      <c r="K22" s="346"/>
      <c r="L22" s="343"/>
      <c r="M22" s="343"/>
      <c r="N22" s="346"/>
      <c r="O22" s="343"/>
      <c r="P22" s="343"/>
      <c r="Q22" s="343"/>
      <c r="R22" s="343"/>
      <c r="S22" s="343"/>
      <c r="T22" s="343"/>
      <c r="U22" s="347"/>
      <c r="V22" s="347"/>
    </row>
    <row r="23" spans="1:22" ht="21" x14ac:dyDescent="0.4">
      <c r="A23" s="310"/>
      <c r="B23" s="310"/>
      <c r="C23" s="360"/>
      <c r="D23" s="310"/>
      <c r="E23" s="310"/>
      <c r="F23" s="310"/>
      <c r="G23" s="310"/>
      <c r="H23" s="311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</row>
    <row r="24" spans="1:22" ht="21" x14ac:dyDescent="0.4">
      <c r="A24" s="313"/>
      <c r="B24" s="349" t="s">
        <v>27</v>
      </c>
      <c r="C24" s="364" t="s">
        <v>28</v>
      </c>
      <c r="D24" s="350"/>
      <c r="E24" s="351"/>
      <c r="F24" s="352"/>
      <c r="G24" s="349"/>
      <c r="H24" s="353"/>
      <c r="I24" s="349" t="s">
        <v>29</v>
      </c>
      <c r="J24" s="354"/>
      <c r="K24" s="354"/>
      <c r="L24" s="355"/>
      <c r="M24" s="355"/>
      <c r="N24" s="355"/>
      <c r="O24" s="310"/>
      <c r="P24" s="310"/>
      <c r="Q24" s="310"/>
      <c r="R24" s="310"/>
      <c r="S24" s="310"/>
      <c r="T24" s="310"/>
      <c r="U24" s="310"/>
      <c r="V24" s="310"/>
    </row>
    <row r="25" spans="1:22" ht="21" x14ac:dyDescent="0.4">
      <c r="A25" s="313"/>
      <c r="B25" s="349"/>
      <c r="C25" s="364"/>
      <c r="D25" s="350"/>
      <c r="E25" s="351"/>
      <c r="F25" s="352"/>
      <c r="G25" s="349"/>
      <c r="H25" s="353"/>
      <c r="I25" s="349" t="s">
        <v>30</v>
      </c>
      <c r="J25" s="354"/>
      <c r="K25" s="354"/>
      <c r="L25" s="355"/>
      <c r="M25" s="355"/>
      <c r="N25" s="355"/>
      <c r="O25" s="310"/>
      <c r="P25" s="310"/>
      <c r="Q25" s="310"/>
      <c r="R25" s="310"/>
      <c r="S25" s="310"/>
      <c r="T25" s="310"/>
      <c r="U25" s="310"/>
      <c r="V25" s="310"/>
    </row>
    <row r="26" spans="1:22" ht="21" x14ac:dyDescent="0.4">
      <c r="A26" s="313"/>
      <c r="B26" s="349"/>
      <c r="C26" s="364"/>
      <c r="D26" s="350"/>
      <c r="E26" s="351"/>
      <c r="F26" s="352"/>
      <c r="G26" s="349"/>
      <c r="H26" s="353"/>
      <c r="I26" s="349" t="s">
        <v>31</v>
      </c>
      <c r="J26" s="354"/>
      <c r="K26" s="354"/>
      <c r="L26" s="355"/>
      <c r="M26" s="355"/>
      <c r="N26" s="354"/>
      <c r="O26" s="310"/>
      <c r="P26" s="310"/>
      <c r="Q26" s="310"/>
      <c r="R26" s="310"/>
      <c r="S26" s="313"/>
      <c r="T26" s="313"/>
      <c r="U26" s="313"/>
      <c r="V26" s="313"/>
    </row>
    <row r="27" spans="1:22" ht="21" x14ac:dyDescent="0.4">
      <c r="A27" s="313"/>
      <c r="B27" s="349"/>
      <c r="C27" s="364"/>
      <c r="D27" s="350"/>
      <c r="E27" s="351"/>
      <c r="F27" s="352"/>
      <c r="G27" s="349"/>
      <c r="H27" s="356"/>
      <c r="I27" s="349" t="s">
        <v>32</v>
      </c>
      <c r="J27" s="356"/>
      <c r="K27" s="356"/>
      <c r="L27" s="357"/>
      <c r="M27" s="357"/>
      <c r="N27" s="353"/>
      <c r="O27" s="310"/>
      <c r="P27" s="310"/>
      <c r="Q27" s="310"/>
      <c r="R27" s="310"/>
      <c r="S27" s="313"/>
      <c r="T27" s="313"/>
      <c r="U27" s="313"/>
      <c r="V27" s="313"/>
    </row>
    <row r="28" spans="1:22" ht="21" x14ac:dyDescent="0.4">
      <c r="A28" s="329"/>
      <c r="B28" s="351"/>
      <c r="C28" s="365"/>
      <c r="D28" s="351"/>
      <c r="E28" s="351"/>
      <c r="F28" s="352"/>
      <c r="G28" s="358"/>
      <c r="H28" s="356"/>
      <c r="I28" s="358" t="s">
        <v>33</v>
      </c>
      <c r="J28" s="356"/>
      <c r="K28" s="356"/>
      <c r="L28" s="359"/>
      <c r="M28" s="359"/>
      <c r="N28" s="359"/>
      <c r="O28" s="309"/>
      <c r="P28" s="309"/>
      <c r="Q28" s="309"/>
      <c r="R28" s="309"/>
      <c r="S28" s="309"/>
      <c r="T28" s="309"/>
      <c r="U28" s="309"/>
      <c r="V28" s="309"/>
    </row>
    <row r="29" spans="1:22" ht="21" x14ac:dyDescent="0.4">
      <c r="A29" s="329"/>
      <c r="B29" s="329"/>
      <c r="C29" s="366"/>
      <c r="D29" s="329"/>
      <c r="E29" s="329"/>
      <c r="F29" s="329"/>
      <c r="G29" s="313"/>
      <c r="H29" s="348"/>
      <c r="I29" s="32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7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BreakPreview" zoomScaleNormal="80" zoomScaleSheetLayoutView="100" workbookViewId="0">
      <selection activeCell="N22" sqref="N22"/>
    </sheetView>
  </sheetViews>
  <sheetFormatPr defaultRowHeight="13.8" x14ac:dyDescent="0.25"/>
  <cols>
    <col min="1" max="1" width="4.8984375" customWidth="1"/>
    <col min="2" max="2" width="12" customWidth="1"/>
    <col min="3" max="3" width="8" customWidth="1"/>
    <col min="4" max="4" width="5.3984375" customWidth="1"/>
    <col min="5" max="5" width="5.5" customWidth="1"/>
    <col min="6" max="6" width="5.59765625" customWidth="1"/>
    <col min="9" max="9" width="11.8984375" customWidth="1"/>
    <col min="10" max="10" width="5.3984375" customWidth="1"/>
    <col min="11" max="11" width="14.3984375" customWidth="1"/>
    <col min="14" max="14" width="12.19921875" bestFit="1" customWidth="1"/>
    <col min="15" max="15" width="8" customWidth="1"/>
    <col min="16" max="16" width="7.8984375" customWidth="1"/>
    <col min="17" max="17" width="14" customWidth="1"/>
    <col min="18" max="18" width="13.3984375" customWidth="1"/>
    <col min="19" max="19" width="10.8984375" customWidth="1"/>
    <col min="20" max="20" width="12.59765625" bestFit="1" customWidth="1"/>
    <col min="21" max="21" width="8.3984375" customWidth="1"/>
    <col min="22" max="22" width="10" customWidth="1"/>
  </cols>
  <sheetData>
    <row r="1" spans="1:22" ht="21" x14ac:dyDescent="0.4">
      <c r="A1" s="371"/>
      <c r="B1" s="371"/>
      <c r="C1" s="411"/>
      <c r="D1" s="371"/>
      <c r="E1" s="371"/>
      <c r="F1" s="371"/>
      <c r="G1" s="371"/>
      <c r="H1" s="372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0"/>
      <c r="U1" s="371"/>
      <c r="V1" s="373" t="s">
        <v>0</v>
      </c>
    </row>
    <row r="2" spans="1:22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373"/>
    </row>
    <row r="3" spans="1:22" ht="21" x14ac:dyDescent="0.4">
      <c r="A3" s="896" t="s">
        <v>47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2" ht="21" x14ac:dyDescent="0.4">
      <c r="A4" s="895" t="s">
        <v>48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2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2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2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2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2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2" ht="76.2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2" ht="21" x14ac:dyDescent="0.4">
      <c r="A11" s="754">
        <v>1</v>
      </c>
      <c r="B11" s="755" t="s">
        <v>45</v>
      </c>
      <c r="C11" s="756">
        <v>4</v>
      </c>
      <c r="D11" s="757">
        <v>5</v>
      </c>
      <c r="E11" s="757">
        <v>0</v>
      </c>
      <c r="F11" s="757">
        <v>21</v>
      </c>
      <c r="G11" s="778">
        <v>1926.25</v>
      </c>
      <c r="H11" s="758">
        <v>600</v>
      </c>
      <c r="I11" s="763">
        <v>1155750</v>
      </c>
      <c r="J11" s="714">
        <v>1</v>
      </c>
      <c r="K11" s="714" t="s">
        <v>35</v>
      </c>
      <c r="L11" s="714">
        <v>450</v>
      </c>
      <c r="M11" s="707">
        <v>8800</v>
      </c>
      <c r="N11" s="707">
        <f>M11*L11</f>
        <v>3960000</v>
      </c>
      <c r="O11" s="714">
        <v>6</v>
      </c>
      <c r="P11" s="714">
        <v>6</v>
      </c>
      <c r="Q11" s="707">
        <v>3722400</v>
      </c>
      <c r="R11" s="706">
        <f>Q11+I11</f>
        <v>4878150</v>
      </c>
      <c r="S11" s="707">
        <v>10000000</v>
      </c>
      <c r="T11" s="706">
        <v>1155750</v>
      </c>
      <c r="U11" s="654">
        <v>0.02</v>
      </c>
      <c r="V11" s="711">
        <v>231.15</v>
      </c>
    </row>
    <row r="12" spans="1:22" s="729" customFormat="1" ht="21" x14ac:dyDescent="0.4">
      <c r="A12" s="731"/>
      <c r="B12" s="732"/>
      <c r="C12" s="733"/>
      <c r="D12" s="734"/>
      <c r="E12" s="734"/>
      <c r="F12" s="734"/>
      <c r="G12" s="764">
        <v>63</v>
      </c>
      <c r="H12" s="735">
        <v>600</v>
      </c>
      <c r="I12" s="765">
        <v>37800</v>
      </c>
      <c r="J12" s="732">
        <v>2</v>
      </c>
      <c r="K12" s="732" t="s">
        <v>46</v>
      </c>
      <c r="L12" s="732">
        <v>252</v>
      </c>
      <c r="M12" s="710">
        <v>6050</v>
      </c>
      <c r="N12" s="710">
        <f>M12*L12</f>
        <v>1524600</v>
      </c>
      <c r="O12" s="732">
        <v>13</v>
      </c>
      <c r="P12" s="732">
        <v>16</v>
      </c>
      <c r="Q12" s="63">
        <v>1280664</v>
      </c>
      <c r="R12" s="727">
        <f>Q12+I12</f>
        <v>1318464</v>
      </c>
      <c r="S12" s="737">
        <v>0</v>
      </c>
      <c r="T12" s="737">
        <f>R12</f>
        <v>1318464</v>
      </c>
      <c r="U12" s="738">
        <v>0.3</v>
      </c>
      <c r="V12" s="664">
        <v>3955.39</v>
      </c>
    </row>
    <row r="13" spans="1:22" s="729" customFormat="1" ht="21" x14ac:dyDescent="0.4">
      <c r="A13" s="731"/>
      <c r="B13" s="732"/>
      <c r="C13" s="733"/>
      <c r="D13" s="734"/>
      <c r="E13" s="734"/>
      <c r="F13" s="734"/>
      <c r="G13" s="799">
        <v>35.75</v>
      </c>
      <c r="H13" s="735">
        <v>600</v>
      </c>
      <c r="I13" s="765">
        <v>21450</v>
      </c>
      <c r="J13" s="732">
        <v>3</v>
      </c>
      <c r="K13" s="714" t="s">
        <v>35</v>
      </c>
      <c r="L13" s="800">
        <v>143</v>
      </c>
      <c r="M13" s="730">
        <v>9100</v>
      </c>
      <c r="N13" s="706">
        <f>M13*L13</f>
        <v>1301300</v>
      </c>
      <c r="O13" s="732">
        <v>13</v>
      </c>
      <c r="P13" s="813">
        <v>16</v>
      </c>
      <c r="Q13" s="706">
        <v>1093092</v>
      </c>
      <c r="R13" s="737">
        <f>Q13+I13</f>
        <v>1114542</v>
      </c>
      <c r="S13" s="737">
        <v>0</v>
      </c>
      <c r="T13" s="737">
        <f>R13</f>
        <v>1114542</v>
      </c>
      <c r="U13" s="738">
        <v>0.3</v>
      </c>
      <c r="V13" s="664">
        <v>3343.63</v>
      </c>
    </row>
    <row r="14" spans="1:22" ht="21" x14ac:dyDescent="0.4">
      <c r="A14" s="731"/>
      <c r="B14" s="732"/>
      <c r="C14" s="733"/>
      <c r="D14" s="734"/>
      <c r="E14" s="734"/>
      <c r="F14" s="734"/>
      <c r="G14" s="766"/>
      <c r="H14" s="758"/>
      <c r="I14" s="763"/>
      <c r="J14" s="732"/>
      <c r="K14" s="714"/>
      <c r="L14" s="732"/>
      <c r="M14" s="736"/>
      <c r="N14" s="727"/>
      <c r="O14" s="814"/>
      <c r="P14" s="745"/>
      <c r="Q14" s="739"/>
      <c r="R14" s="739"/>
      <c r="S14" s="736"/>
      <c r="T14" s="736"/>
      <c r="U14" s="739"/>
      <c r="V14" s="382"/>
    </row>
    <row r="15" spans="1:22" ht="21" x14ac:dyDescent="0.4">
      <c r="A15" s="731"/>
      <c r="B15" s="732"/>
      <c r="C15" s="733"/>
      <c r="D15" s="734"/>
      <c r="E15" s="734"/>
      <c r="F15" s="734"/>
      <c r="G15" s="736"/>
      <c r="H15" s="735"/>
      <c r="I15" s="767"/>
      <c r="J15" s="736"/>
      <c r="K15" s="736"/>
      <c r="L15" s="736"/>
      <c r="M15" s="736"/>
      <c r="N15" s="736"/>
      <c r="O15" s="736"/>
      <c r="P15" s="807"/>
      <c r="Q15" s="736"/>
      <c r="R15" s="736"/>
      <c r="S15" s="736"/>
      <c r="T15" s="736"/>
      <c r="U15" s="739"/>
      <c r="V15" s="382"/>
    </row>
    <row r="16" spans="1:22" ht="21" x14ac:dyDescent="0.4">
      <c r="A16" s="768"/>
      <c r="B16" s="769"/>
      <c r="C16" s="770"/>
      <c r="D16" s="771"/>
      <c r="E16" s="771"/>
      <c r="F16" s="771"/>
      <c r="G16" s="772"/>
      <c r="H16" s="773"/>
      <c r="I16" s="772"/>
      <c r="J16" s="736"/>
      <c r="K16" s="736"/>
      <c r="L16" s="736"/>
      <c r="M16" s="736"/>
      <c r="N16" s="736"/>
      <c r="O16" s="736"/>
      <c r="P16" s="736"/>
      <c r="Q16" s="736"/>
      <c r="R16" s="736"/>
      <c r="S16" s="736"/>
      <c r="T16" s="736"/>
      <c r="U16" s="739"/>
      <c r="V16" s="389"/>
    </row>
    <row r="17" spans="1:22" ht="21" x14ac:dyDescent="0.4">
      <c r="A17" s="384"/>
      <c r="B17" s="385"/>
      <c r="C17" s="413"/>
      <c r="D17" s="386"/>
      <c r="E17" s="386"/>
      <c r="F17" s="386"/>
      <c r="G17" s="387"/>
      <c r="H17" s="388"/>
      <c r="I17" s="387"/>
      <c r="J17" s="380"/>
      <c r="K17" s="380"/>
      <c r="L17" s="380"/>
      <c r="M17" s="380"/>
      <c r="N17" s="380"/>
      <c r="O17" s="380"/>
      <c r="P17" s="380"/>
      <c r="Q17" s="380"/>
      <c r="R17" s="380"/>
      <c r="S17" s="380"/>
      <c r="T17" s="380"/>
      <c r="U17" s="382"/>
      <c r="V17" s="389"/>
    </row>
    <row r="18" spans="1:22" ht="21" x14ac:dyDescent="0.4">
      <c r="A18" s="384"/>
      <c r="B18" s="385"/>
      <c r="C18" s="413"/>
      <c r="D18" s="386"/>
      <c r="E18" s="386"/>
      <c r="F18" s="386"/>
      <c r="G18" s="659"/>
      <c r="H18" s="658"/>
      <c r="I18" s="659"/>
      <c r="J18" s="380"/>
      <c r="K18" s="380"/>
      <c r="L18" s="380"/>
      <c r="M18" s="380"/>
      <c r="N18" s="380"/>
      <c r="O18" s="380"/>
      <c r="P18" s="380"/>
      <c r="Q18" s="380"/>
      <c r="R18" s="380"/>
      <c r="S18" s="380"/>
      <c r="T18" s="380"/>
      <c r="U18" s="382"/>
      <c r="V18" s="389"/>
    </row>
    <row r="19" spans="1:22" ht="21" x14ac:dyDescent="0.4">
      <c r="A19" s="377"/>
      <c r="B19" s="378"/>
      <c r="C19" s="412"/>
      <c r="D19" s="379"/>
      <c r="E19" s="379"/>
      <c r="F19" s="379"/>
      <c r="G19" s="375"/>
      <c r="H19" s="376"/>
      <c r="I19" s="375"/>
      <c r="J19" s="375"/>
      <c r="K19" s="390"/>
      <c r="L19" s="380"/>
      <c r="M19" s="380"/>
      <c r="N19" s="380"/>
      <c r="O19" s="380"/>
      <c r="P19" s="380"/>
      <c r="Q19" s="380"/>
      <c r="R19" s="380"/>
      <c r="S19" s="380"/>
      <c r="T19" s="380"/>
      <c r="U19" s="391"/>
      <c r="V19" s="391"/>
    </row>
    <row r="20" spans="1:22" ht="21" x14ac:dyDescent="0.4">
      <c r="A20" s="377"/>
      <c r="B20" s="378"/>
      <c r="C20" s="412"/>
      <c r="D20" s="379"/>
      <c r="E20" s="379"/>
      <c r="F20" s="379"/>
      <c r="G20" s="380"/>
      <c r="H20" s="376"/>
      <c r="I20" s="375"/>
      <c r="J20" s="375"/>
      <c r="K20" s="381"/>
      <c r="L20" s="380"/>
      <c r="M20" s="380"/>
      <c r="N20" s="380"/>
      <c r="O20" s="380"/>
      <c r="P20" s="380"/>
      <c r="Q20" s="380"/>
      <c r="R20" s="380"/>
      <c r="S20" s="380"/>
      <c r="T20" s="380"/>
      <c r="U20" s="382"/>
      <c r="V20" s="382"/>
    </row>
    <row r="21" spans="1:22" ht="21" x14ac:dyDescent="0.4">
      <c r="A21" s="377"/>
      <c r="B21" s="378"/>
      <c r="C21" s="412"/>
      <c r="D21" s="379"/>
      <c r="E21" s="379"/>
      <c r="F21" s="379"/>
      <c r="G21" s="380"/>
      <c r="H21" s="376"/>
      <c r="I21" s="375"/>
      <c r="J21" s="375"/>
      <c r="K21" s="381"/>
      <c r="L21" s="380"/>
      <c r="M21" s="380"/>
      <c r="N21" s="380"/>
      <c r="O21" s="380"/>
      <c r="P21" s="380"/>
      <c r="Q21" s="380"/>
      <c r="R21" s="380"/>
      <c r="S21" s="380"/>
      <c r="T21" s="380"/>
      <c r="U21" s="392"/>
      <c r="V21" s="392"/>
    </row>
    <row r="22" spans="1:22" ht="21" x14ac:dyDescent="0.4">
      <c r="A22" s="393"/>
      <c r="B22" s="393"/>
      <c r="C22" s="414"/>
      <c r="D22" s="393"/>
      <c r="E22" s="393"/>
      <c r="F22" s="393"/>
      <c r="G22" s="394"/>
      <c r="H22" s="395"/>
      <c r="I22" s="396"/>
      <c r="J22" s="394"/>
      <c r="K22" s="397"/>
      <c r="L22" s="394"/>
      <c r="M22" s="394"/>
      <c r="N22" s="397"/>
      <c r="O22" s="394"/>
      <c r="P22" s="394"/>
      <c r="Q22" s="394"/>
      <c r="R22" s="394"/>
      <c r="S22" s="394"/>
      <c r="T22" s="394"/>
      <c r="U22" s="398"/>
      <c r="V22" s="398"/>
    </row>
    <row r="23" spans="1:22" ht="21" x14ac:dyDescent="0.4">
      <c r="A23" s="371"/>
      <c r="B23" s="371"/>
      <c r="C23" s="411"/>
      <c r="D23" s="371"/>
      <c r="E23" s="371"/>
      <c r="F23" s="371"/>
      <c r="G23" s="371"/>
      <c r="H23" s="372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</row>
    <row r="24" spans="1:22" ht="21" x14ac:dyDescent="0.4">
      <c r="A24" s="374"/>
      <c r="B24" s="400" t="s">
        <v>27</v>
      </c>
      <c r="C24" s="415" t="s">
        <v>28</v>
      </c>
      <c r="D24" s="401"/>
      <c r="E24" s="402"/>
      <c r="F24" s="403"/>
      <c r="G24" s="400"/>
      <c r="H24" s="404"/>
      <c r="I24" s="400" t="s">
        <v>29</v>
      </c>
      <c r="J24" s="405"/>
      <c r="K24" s="405"/>
      <c r="L24" s="406"/>
      <c r="M24" s="406"/>
      <c r="N24" s="406"/>
      <c r="O24" s="371"/>
      <c r="P24" s="371"/>
      <c r="Q24" s="371"/>
      <c r="R24" s="371"/>
      <c r="S24" s="371"/>
      <c r="T24" s="371"/>
      <c r="U24" s="371"/>
      <c r="V24" s="371"/>
    </row>
    <row r="25" spans="1:22" ht="21" x14ac:dyDescent="0.4">
      <c r="A25" s="374"/>
      <c r="B25" s="400"/>
      <c r="C25" s="415"/>
      <c r="D25" s="401"/>
      <c r="E25" s="402"/>
      <c r="F25" s="403"/>
      <c r="G25" s="400"/>
      <c r="H25" s="404"/>
      <c r="I25" s="400" t="s">
        <v>30</v>
      </c>
      <c r="J25" s="405"/>
      <c r="K25" s="405"/>
      <c r="L25" s="406"/>
      <c r="M25" s="406"/>
      <c r="N25" s="406"/>
      <c r="O25" s="371"/>
      <c r="P25" s="371"/>
      <c r="Q25" s="371"/>
      <c r="R25" s="371"/>
      <c r="S25" s="371"/>
      <c r="T25" s="371"/>
      <c r="U25" s="371"/>
      <c r="V25" s="371"/>
    </row>
    <row r="26" spans="1:22" ht="21" x14ac:dyDescent="0.4">
      <c r="A26" s="374"/>
      <c r="B26" s="400"/>
      <c r="C26" s="415"/>
      <c r="D26" s="401"/>
      <c r="E26" s="402"/>
      <c r="F26" s="403"/>
      <c r="G26" s="400"/>
      <c r="H26" s="404"/>
      <c r="I26" s="400" t="s">
        <v>31</v>
      </c>
      <c r="J26" s="405"/>
      <c r="K26" s="405"/>
      <c r="L26" s="406"/>
      <c r="M26" s="406"/>
      <c r="N26" s="405"/>
      <c r="O26" s="371"/>
      <c r="P26" s="371"/>
      <c r="Q26" s="371"/>
      <c r="R26" s="371"/>
      <c r="S26" s="374"/>
      <c r="T26" s="374"/>
      <c r="U26" s="374"/>
      <c r="V26" s="374"/>
    </row>
    <row r="27" spans="1:22" ht="21" x14ac:dyDescent="0.4">
      <c r="A27" s="374"/>
      <c r="B27" s="400"/>
      <c r="C27" s="415"/>
      <c r="D27" s="401"/>
      <c r="E27" s="402"/>
      <c r="F27" s="403"/>
      <c r="G27" s="400"/>
      <c r="H27" s="407"/>
      <c r="I27" s="400" t="s">
        <v>32</v>
      </c>
      <c r="J27" s="407"/>
      <c r="K27" s="407"/>
      <c r="L27" s="408"/>
      <c r="M27" s="408"/>
      <c r="N27" s="404"/>
      <c r="O27" s="371"/>
      <c r="P27" s="371"/>
      <c r="Q27" s="371"/>
      <c r="R27" s="371"/>
      <c r="S27" s="374"/>
      <c r="T27" s="374"/>
      <c r="U27" s="374"/>
      <c r="V27" s="374"/>
    </row>
    <row r="28" spans="1:22" ht="21" x14ac:dyDescent="0.4">
      <c r="A28" s="383"/>
      <c r="B28" s="402"/>
      <c r="C28" s="416"/>
      <c r="D28" s="402"/>
      <c r="E28" s="402"/>
      <c r="F28" s="403"/>
      <c r="G28" s="409"/>
      <c r="H28" s="407"/>
      <c r="I28" s="409" t="s">
        <v>33</v>
      </c>
      <c r="J28" s="407"/>
      <c r="K28" s="407"/>
      <c r="L28" s="410"/>
      <c r="M28" s="410"/>
      <c r="N28" s="410"/>
      <c r="O28" s="370"/>
      <c r="P28" s="370"/>
      <c r="Q28" s="370"/>
      <c r="R28" s="370"/>
      <c r="S28" s="370"/>
      <c r="T28" s="370"/>
      <c r="U28" s="370"/>
      <c r="V28" s="370"/>
    </row>
    <row r="29" spans="1:22" ht="21" x14ac:dyDescent="0.4">
      <c r="A29" s="383"/>
      <c r="B29" s="383"/>
      <c r="C29" s="417"/>
      <c r="D29" s="383"/>
      <c r="E29" s="383"/>
      <c r="F29" s="383"/>
      <c r="G29" s="374"/>
      <c r="H29" s="399"/>
      <c r="I29" s="383"/>
      <c r="J29" s="370"/>
      <c r="K29" s="370"/>
      <c r="L29" s="370"/>
      <c r="M29" s="370"/>
      <c r="N29" s="370"/>
      <c r="O29" s="370"/>
      <c r="P29" s="370"/>
      <c r="Q29" s="370"/>
      <c r="R29" s="370"/>
      <c r="S29" s="370"/>
      <c r="T29" s="370"/>
      <c r="U29" s="370"/>
      <c r="V29" s="370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view="pageBreakPreview" zoomScale="90" zoomScaleNormal="80" zoomScaleSheetLayoutView="90" workbookViewId="0">
      <selection activeCell="O24" sqref="O24"/>
    </sheetView>
  </sheetViews>
  <sheetFormatPr defaultRowHeight="13.8" x14ac:dyDescent="0.25"/>
  <cols>
    <col min="1" max="1" width="6" customWidth="1"/>
    <col min="10" max="10" width="5.3984375" customWidth="1"/>
    <col min="11" max="11" width="11.3984375" customWidth="1"/>
    <col min="14" max="14" width="10.8984375" bestFit="1" customWidth="1"/>
    <col min="19" max="19" width="11.5" customWidth="1"/>
  </cols>
  <sheetData>
    <row r="1" spans="1:23" ht="21" x14ac:dyDescent="0.4">
      <c r="A1" s="419"/>
      <c r="B1" s="419"/>
      <c r="C1" s="461"/>
      <c r="D1" s="419"/>
      <c r="E1" s="419"/>
      <c r="F1" s="419"/>
      <c r="G1" s="419"/>
      <c r="H1" s="420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19"/>
      <c r="T1" s="418"/>
      <c r="U1" s="419"/>
      <c r="V1" s="421" t="s">
        <v>0</v>
      </c>
      <c r="W1" s="418"/>
    </row>
    <row r="2" spans="1:23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421"/>
      <c r="W2" s="418"/>
    </row>
    <row r="3" spans="1:23" ht="21" x14ac:dyDescent="0.4">
      <c r="A3" s="896" t="s">
        <v>64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  <c r="W3" s="418"/>
    </row>
    <row r="4" spans="1:23" ht="21" x14ac:dyDescent="0.4">
      <c r="A4" s="895" t="s">
        <v>58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  <c r="W4" s="418"/>
    </row>
    <row r="5" spans="1:23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  <c r="W5" s="418"/>
    </row>
    <row r="6" spans="1:23" ht="21" x14ac:dyDescent="0.4">
      <c r="A6" s="878" t="s">
        <v>9</v>
      </c>
      <c r="B6" s="881" t="s">
        <v>10</v>
      </c>
      <c r="C6" s="904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  <c r="W6" s="418"/>
    </row>
    <row r="7" spans="1:23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  <c r="W7" s="418"/>
    </row>
    <row r="8" spans="1:23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  <c r="W8" s="418"/>
    </row>
    <row r="9" spans="1:23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  <c r="W9" s="418"/>
    </row>
    <row r="10" spans="1:23" ht="85.8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  <c r="W10" s="418"/>
    </row>
    <row r="11" spans="1:23" ht="21" x14ac:dyDescent="0.4">
      <c r="A11" s="754">
        <v>1</v>
      </c>
      <c r="B11" s="755" t="s">
        <v>50</v>
      </c>
      <c r="C11" s="756">
        <v>3</v>
      </c>
      <c r="D11" s="757">
        <v>0</v>
      </c>
      <c r="E11" s="757">
        <v>2</v>
      </c>
      <c r="F11" s="757">
        <v>3</v>
      </c>
      <c r="G11" s="737">
        <v>193</v>
      </c>
      <c r="H11" s="758">
        <v>600</v>
      </c>
      <c r="I11" s="737">
        <v>115800</v>
      </c>
      <c r="J11" s="714">
        <v>1</v>
      </c>
      <c r="K11" s="714" t="s">
        <v>35</v>
      </c>
      <c r="L11" s="714">
        <v>88</v>
      </c>
      <c r="M11" s="746">
        <v>9100</v>
      </c>
      <c r="N11" s="707">
        <f>M11*L11</f>
        <v>800800</v>
      </c>
      <c r="O11" s="714">
        <v>20</v>
      </c>
      <c r="P11" s="714">
        <v>30</v>
      </c>
      <c r="Q11" s="707">
        <v>560560</v>
      </c>
      <c r="R11" s="706">
        <f>Q11+I11</f>
        <v>676360</v>
      </c>
      <c r="S11" s="707">
        <v>10000000</v>
      </c>
      <c r="T11" s="794" t="s">
        <v>70</v>
      </c>
      <c r="U11" s="654">
        <v>0</v>
      </c>
      <c r="V11" s="776">
        <v>0</v>
      </c>
      <c r="W11" s="418"/>
    </row>
    <row r="12" spans="1:23" ht="21" x14ac:dyDescent="0.4">
      <c r="A12" s="731"/>
      <c r="B12" s="732"/>
      <c r="C12" s="733"/>
      <c r="D12" s="734"/>
      <c r="E12" s="734"/>
      <c r="F12" s="734"/>
      <c r="G12" s="764">
        <v>7</v>
      </c>
      <c r="H12" s="735">
        <v>600</v>
      </c>
      <c r="I12" s="736">
        <v>4200</v>
      </c>
      <c r="J12" s="732">
        <v>2</v>
      </c>
      <c r="K12" s="732" t="s">
        <v>35</v>
      </c>
      <c r="L12" s="732">
        <v>25</v>
      </c>
      <c r="M12" s="816">
        <v>9100</v>
      </c>
      <c r="N12" s="710">
        <f>M12*L12</f>
        <v>227500</v>
      </c>
      <c r="O12" s="732">
        <v>10</v>
      </c>
      <c r="P12" s="732">
        <v>30</v>
      </c>
      <c r="Q12" s="63">
        <v>159250</v>
      </c>
      <c r="R12" s="727">
        <f>Q12+I12</f>
        <v>163450</v>
      </c>
      <c r="S12" s="737">
        <v>0</v>
      </c>
      <c r="T12" s="63">
        <f>Q12</f>
        <v>159250</v>
      </c>
      <c r="U12" s="738">
        <v>0.3</v>
      </c>
      <c r="V12" s="739">
        <v>477.75</v>
      </c>
      <c r="W12" s="431"/>
    </row>
    <row r="13" spans="1:23" s="782" customFormat="1" ht="21" x14ac:dyDescent="0.4">
      <c r="A13" s="783"/>
      <c r="B13" s="784"/>
      <c r="C13" s="785"/>
      <c r="D13" s="786"/>
      <c r="E13" s="786"/>
      <c r="F13" s="786"/>
      <c r="G13" s="665"/>
      <c r="H13" s="787"/>
      <c r="I13" s="767"/>
      <c r="J13" s="784"/>
      <c r="K13" s="788"/>
      <c r="L13" s="815"/>
      <c r="M13" s="789"/>
      <c r="N13" s="790"/>
      <c r="O13" s="788"/>
      <c r="P13" s="788"/>
      <c r="Q13" s="790"/>
      <c r="R13" s="791"/>
      <c r="S13" s="791"/>
      <c r="T13" s="790"/>
      <c r="U13" s="792"/>
      <c r="V13" s="793"/>
      <c r="W13" s="665"/>
    </row>
    <row r="14" spans="1:23" ht="21" x14ac:dyDescent="0.4">
      <c r="A14" s="731"/>
      <c r="B14" s="732"/>
      <c r="C14" s="733"/>
      <c r="D14" s="734"/>
      <c r="E14" s="734"/>
      <c r="F14" s="734"/>
      <c r="G14" s="736"/>
      <c r="H14" s="758"/>
      <c r="I14" s="737"/>
      <c r="J14" s="661"/>
      <c r="K14" s="654"/>
      <c r="L14" s="661"/>
      <c r="M14" s="807"/>
      <c r="N14" s="727"/>
      <c r="O14" s="736"/>
      <c r="P14" s="736"/>
      <c r="Q14" s="736"/>
      <c r="R14" s="736"/>
      <c r="S14" s="736"/>
      <c r="T14" s="736"/>
      <c r="U14" s="739"/>
      <c r="V14" s="739"/>
      <c r="W14" s="431"/>
    </row>
    <row r="15" spans="1:23" ht="21" x14ac:dyDescent="0.4">
      <c r="A15" s="731"/>
      <c r="B15" s="732"/>
      <c r="C15" s="733"/>
      <c r="D15" s="734"/>
      <c r="E15" s="734"/>
      <c r="F15" s="734"/>
      <c r="G15" s="736"/>
      <c r="H15" s="735"/>
      <c r="I15" s="767"/>
      <c r="J15" s="736"/>
      <c r="K15" s="736"/>
      <c r="L15" s="736"/>
      <c r="M15" s="736"/>
      <c r="N15" s="736"/>
      <c r="O15" s="736"/>
      <c r="P15" s="736"/>
      <c r="Q15" s="736"/>
      <c r="R15" s="736"/>
      <c r="S15" s="736"/>
      <c r="T15" s="736"/>
      <c r="U15" s="739"/>
      <c r="V15" s="739"/>
      <c r="W15" s="431"/>
    </row>
    <row r="16" spans="1:23" ht="21" x14ac:dyDescent="0.4">
      <c r="A16" s="768"/>
      <c r="B16" s="769"/>
      <c r="C16" s="770"/>
      <c r="D16" s="771"/>
      <c r="E16" s="771"/>
      <c r="F16" s="771"/>
      <c r="G16" s="772"/>
      <c r="H16" s="773"/>
      <c r="I16" s="772"/>
      <c r="J16" s="736"/>
      <c r="K16" s="736"/>
      <c r="L16" s="736"/>
      <c r="M16" s="736"/>
      <c r="N16" s="736"/>
      <c r="O16" s="736"/>
      <c r="P16" s="736"/>
      <c r="Q16" s="736"/>
      <c r="R16" s="736"/>
      <c r="S16" s="736"/>
      <c r="T16" s="736"/>
      <c r="U16" s="739"/>
      <c r="V16" s="675"/>
      <c r="W16" s="418"/>
    </row>
    <row r="17" spans="1:23" ht="21" x14ac:dyDescent="0.35">
      <c r="A17" s="433"/>
      <c r="B17" s="434"/>
      <c r="C17" s="463"/>
      <c r="D17" s="435"/>
      <c r="E17" s="435"/>
      <c r="F17" s="435"/>
      <c r="G17" s="436"/>
      <c r="H17" s="437"/>
      <c r="I17" s="436"/>
      <c r="J17" s="428"/>
      <c r="K17" s="428"/>
      <c r="L17" s="428"/>
      <c r="M17" s="428"/>
      <c r="N17" s="428"/>
      <c r="O17" s="428"/>
      <c r="P17" s="428"/>
      <c r="Q17" s="428"/>
      <c r="R17" s="428"/>
      <c r="S17" s="428"/>
      <c r="T17" s="428"/>
      <c r="U17" s="430"/>
      <c r="V17" s="438"/>
      <c r="W17" s="431"/>
    </row>
    <row r="18" spans="1:23" ht="21" x14ac:dyDescent="0.35">
      <c r="A18" s="433"/>
      <c r="B18" s="434"/>
      <c r="C18" s="463"/>
      <c r="D18" s="435"/>
      <c r="E18" s="435"/>
      <c r="F18" s="435"/>
      <c r="G18" s="659"/>
      <c r="H18" s="658"/>
      <c r="I18" s="659"/>
      <c r="J18" s="428"/>
      <c r="K18" s="428"/>
      <c r="L18" s="428"/>
      <c r="M18" s="428"/>
      <c r="N18" s="428"/>
      <c r="O18" s="428"/>
      <c r="P18" s="428"/>
      <c r="Q18" s="428"/>
      <c r="R18" s="428"/>
      <c r="S18" s="428"/>
      <c r="T18" s="428"/>
      <c r="U18" s="430"/>
      <c r="V18" s="438"/>
      <c r="W18" s="431"/>
    </row>
    <row r="19" spans="1:23" ht="21" x14ac:dyDescent="0.35">
      <c r="A19" s="425"/>
      <c r="B19" s="426"/>
      <c r="C19" s="462"/>
      <c r="D19" s="427"/>
      <c r="E19" s="427"/>
      <c r="F19" s="427"/>
      <c r="G19" s="423"/>
      <c r="H19" s="424"/>
      <c r="I19" s="423"/>
      <c r="J19" s="423"/>
      <c r="K19" s="439"/>
      <c r="L19" s="428"/>
      <c r="M19" s="428"/>
      <c r="N19" s="428"/>
      <c r="O19" s="428"/>
      <c r="P19" s="428"/>
      <c r="Q19" s="428"/>
      <c r="R19" s="428"/>
      <c r="S19" s="428"/>
      <c r="T19" s="428"/>
      <c r="U19" s="440"/>
      <c r="V19" s="440"/>
      <c r="W19" s="431"/>
    </row>
    <row r="20" spans="1:23" ht="21" x14ac:dyDescent="0.35">
      <c r="A20" s="425"/>
      <c r="B20" s="426"/>
      <c r="C20" s="462"/>
      <c r="D20" s="427"/>
      <c r="E20" s="427"/>
      <c r="F20" s="427"/>
      <c r="G20" s="428"/>
      <c r="H20" s="424"/>
      <c r="I20" s="423"/>
      <c r="J20" s="423"/>
      <c r="K20" s="429"/>
      <c r="L20" s="428"/>
      <c r="M20" s="428"/>
      <c r="N20" s="428"/>
      <c r="O20" s="428"/>
      <c r="P20" s="428"/>
      <c r="Q20" s="428"/>
      <c r="R20" s="428"/>
      <c r="S20" s="428"/>
      <c r="T20" s="428"/>
      <c r="U20" s="430"/>
      <c r="V20" s="430"/>
      <c r="W20" s="441"/>
    </row>
    <row r="21" spans="1:23" ht="21" x14ac:dyDescent="0.35">
      <c r="A21" s="425"/>
      <c r="B21" s="426"/>
      <c r="C21" s="462"/>
      <c r="D21" s="427"/>
      <c r="E21" s="427"/>
      <c r="F21" s="427"/>
      <c r="G21" s="428"/>
      <c r="H21" s="424"/>
      <c r="I21" s="423"/>
      <c r="J21" s="423"/>
      <c r="K21" s="429"/>
      <c r="L21" s="428"/>
      <c r="M21" s="428"/>
      <c r="N21" s="428"/>
      <c r="O21" s="428"/>
      <c r="P21" s="428"/>
      <c r="Q21" s="428"/>
      <c r="R21" s="428"/>
      <c r="S21" s="428"/>
      <c r="T21" s="428"/>
      <c r="U21" s="442"/>
      <c r="V21" s="442"/>
      <c r="W21" s="431"/>
    </row>
    <row r="22" spans="1:23" ht="21" x14ac:dyDescent="0.35">
      <c r="A22" s="443"/>
      <c r="B22" s="443"/>
      <c r="C22" s="464"/>
      <c r="D22" s="443"/>
      <c r="E22" s="443"/>
      <c r="F22" s="443"/>
      <c r="G22" s="444"/>
      <c r="H22" s="445"/>
      <c r="I22" s="446"/>
      <c r="J22" s="444"/>
      <c r="K22" s="447"/>
      <c r="L22" s="444"/>
      <c r="M22" s="444"/>
      <c r="N22" s="447"/>
      <c r="O22" s="444"/>
      <c r="P22" s="444"/>
      <c r="Q22" s="444"/>
      <c r="R22" s="444"/>
      <c r="S22" s="444"/>
      <c r="T22" s="444"/>
      <c r="U22" s="448"/>
      <c r="V22" s="448"/>
      <c r="W22" s="431"/>
    </row>
    <row r="23" spans="1:23" ht="21" x14ac:dyDescent="0.35">
      <c r="A23" s="419"/>
      <c r="B23" s="419"/>
      <c r="C23" s="461"/>
      <c r="D23" s="419"/>
      <c r="E23" s="419"/>
      <c r="F23" s="419"/>
      <c r="G23" s="419"/>
      <c r="H23" s="420"/>
      <c r="I23" s="419"/>
      <c r="J23" s="419"/>
      <c r="K23" s="419"/>
      <c r="L23" s="419"/>
      <c r="M23" s="419"/>
      <c r="N23" s="419"/>
      <c r="O23" s="419"/>
      <c r="P23" s="419"/>
      <c r="Q23" s="419"/>
      <c r="R23" s="419"/>
      <c r="S23" s="419"/>
      <c r="T23" s="419"/>
      <c r="U23" s="419"/>
      <c r="V23" s="419"/>
      <c r="W23" s="418"/>
    </row>
    <row r="24" spans="1:23" ht="21" x14ac:dyDescent="0.4">
      <c r="A24" s="422"/>
      <c r="B24" s="450" t="s">
        <v>27</v>
      </c>
      <c r="C24" s="465" t="s">
        <v>28</v>
      </c>
      <c r="D24" s="451"/>
      <c r="E24" s="452"/>
      <c r="F24" s="453"/>
      <c r="G24" s="450"/>
      <c r="H24" s="454"/>
      <c r="I24" s="450" t="s">
        <v>29</v>
      </c>
      <c r="J24" s="455"/>
      <c r="K24" s="455"/>
      <c r="L24" s="456"/>
      <c r="M24" s="456"/>
      <c r="N24" s="456"/>
      <c r="O24" s="419"/>
      <c r="P24" s="419"/>
      <c r="Q24" s="419"/>
      <c r="R24" s="419"/>
      <c r="S24" s="419"/>
      <c r="T24" s="419"/>
      <c r="U24" s="419"/>
      <c r="V24" s="419"/>
      <c r="W24" s="418"/>
    </row>
    <row r="25" spans="1:23" ht="21" x14ac:dyDescent="0.4">
      <c r="A25" s="422"/>
      <c r="B25" s="450"/>
      <c r="C25" s="465"/>
      <c r="D25" s="451"/>
      <c r="E25" s="452"/>
      <c r="F25" s="453"/>
      <c r="G25" s="450"/>
      <c r="H25" s="454"/>
      <c r="I25" s="450" t="s">
        <v>30</v>
      </c>
      <c r="J25" s="455"/>
      <c r="K25" s="455"/>
      <c r="L25" s="456"/>
      <c r="M25" s="456"/>
      <c r="N25" s="456"/>
      <c r="O25" s="419"/>
      <c r="P25" s="419"/>
      <c r="Q25" s="419"/>
      <c r="R25" s="419"/>
      <c r="S25" s="419"/>
      <c r="T25" s="419"/>
      <c r="U25" s="419"/>
      <c r="V25" s="419"/>
      <c r="W25" s="418"/>
    </row>
    <row r="26" spans="1:23" ht="21" x14ac:dyDescent="0.4">
      <c r="A26" s="422"/>
      <c r="B26" s="450"/>
      <c r="C26" s="465"/>
      <c r="D26" s="451"/>
      <c r="E26" s="452"/>
      <c r="F26" s="453"/>
      <c r="G26" s="450"/>
      <c r="H26" s="454"/>
      <c r="I26" s="450" t="s">
        <v>31</v>
      </c>
      <c r="J26" s="455"/>
      <c r="K26" s="455"/>
      <c r="L26" s="456"/>
      <c r="M26" s="456"/>
      <c r="N26" s="455"/>
      <c r="O26" s="419"/>
      <c r="P26" s="419"/>
      <c r="Q26" s="419"/>
      <c r="R26" s="419"/>
      <c r="S26" s="422"/>
      <c r="T26" s="422"/>
      <c r="U26" s="422"/>
      <c r="V26" s="422"/>
      <c r="W26" s="418"/>
    </row>
    <row r="27" spans="1:23" ht="21" x14ac:dyDescent="0.4">
      <c r="A27" s="422"/>
      <c r="B27" s="450"/>
      <c r="C27" s="465"/>
      <c r="D27" s="451"/>
      <c r="E27" s="452"/>
      <c r="F27" s="453"/>
      <c r="G27" s="450"/>
      <c r="H27" s="457"/>
      <c r="I27" s="450" t="s">
        <v>32</v>
      </c>
      <c r="J27" s="457"/>
      <c r="K27" s="457"/>
      <c r="L27" s="458"/>
      <c r="M27" s="458"/>
      <c r="N27" s="454"/>
      <c r="O27" s="419"/>
      <c r="P27" s="419"/>
      <c r="Q27" s="419"/>
      <c r="R27" s="419"/>
      <c r="S27" s="422"/>
      <c r="T27" s="422"/>
      <c r="U27" s="422"/>
      <c r="V27" s="422"/>
      <c r="W27" s="418"/>
    </row>
    <row r="28" spans="1:23" ht="21" x14ac:dyDescent="0.4">
      <c r="A28" s="432"/>
      <c r="B28" s="452"/>
      <c r="C28" s="466"/>
      <c r="D28" s="452"/>
      <c r="E28" s="452"/>
      <c r="F28" s="453"/>
      <c r="G28" s="459"/>
      <c r="H28" s="457"/>
      <c r="I28" s="459" t="s">
        <v>33</v>
      </c>
      <c r="J28" s="457"/>
      <c r="K28" s="457"/>
      <c r="L28" s="460"/>
      <c r="M28" s="460"/>
      <c r="N28" s="460"/>
      <c r="O28" s="418"/>
      <c r="P28" s="418"/>
      <c r="Q28" s="418"/>
      <c r="R28" s="418"/>
      <c r="S28" s="418"/>
      <c r="T28" s="418"/>
      <c r="U28" s="418"/>
      <c r="V28" s="418"/>
      <c r="W28" s="418"/>
    </row>
    <row r="29" spans="1:23" ht="21" x14ac:dyDescent="0.4">
      <c r="A29" s="432"/>
      <c r="B29" s="432"/>
      <c r="C29" s="467"/>
      <c r="D29" s="432"/>
      <c r="E29" s="432"/>
      <c r="F29" s="432"/>
      <c r="G29" s="422"/>
      <c r="H29" s="449"/>
      <c r="I29" s="432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view="pageBreakPreview" zoomScaleNormal="80" zoomScaleSheetLayoutView="100" workbookViewId="0">
      <selection activeCell="S17" sqref="S17"/>
    </sheetView>
  </sheetViews>
  <sheetFormatPr defaultRowHeight="13.8" x14ac:dyDescent="0.25"/>
  <cols>
    <col min="1" max="1" width="5.8984375" customWidth="1"/>
    <col min="4" max="4" width="7.3984375" customWidth="1"/>
    <col min="5" max="6" width="7.19921875" customWidth="1"/>
    <col min="7" max="7" width="10.59765625" customWidth="1"/>
    <col min="8" max="8" width="8.8984375" bestFit="1" customWidth="1"/>
    <col min="9" max="9" width="12.5" customWidth="1"/>
    <col min="10" max="10" width="6" customWidth="1"/>
    <col min="11" max="11" width="10.3984375" customWidth="1"/>
    <col min="12" max="12" width="11" style="750" bestFit="1" customWidth="1"/>
    <col min="13" max="13" width="9.09765625" style="750" bestFit="1" customWidth="1"/>
    <col min="15" max="16" width="8.8984375" bestFit="1" customWidth="1"/>
    <col min="17" max="17" width="10.3984375" customWidth="1"/>
    <col min="18" max="18" width="9.3984375" customWidth="1"/>
    <col min="19" max="19" width="12.5" customWidth="1"/>
    <col min="20" max="21" width="8.8984375" bestFit="1" customWidth="1"/>
    <col min="22" max="22" width="11" bestFit="1" customWidth="1"/>
  </cols>
  <sheetData>
    <row r="1" spans="1:22" ht="21" x14ac:dyDescent="0.4">
      <c r="A1" s="469"/>
      <c r="B1" s="469"/>
      <c r="C1" s="511"/>
      <c r="D1" s="469"/>
      <c r="E1" s="469"/>
      <c r="F1" s="469"/>
      <c r="G1" s="469"/>
      <c r="H1" s="470"/>
      <c r="I1" s="469"/>
      <c r="J1" s="469"/>
      <c r="K1" s="469"/>
      <c r="L1" s="745"/>
      <c r="M1" s="745"/>
      <c r="N1" s="469"/>
      <c r="O1" s="469"/>
      <c r="P1" s="469"/>
      <c r="Q1" s="469"/>
      <c r="R1" s="469"/>
      <c r="S1" s="469"/>
      <c r="T1" s="468"/>
      <c r="U1" s="469"/>
      <c r="V1" s="518" t="s">
        <v>0</v>
      </c>
    </row>
    <row r="2" spans="1:22" ht="21" x14ac:dyDescent="0.4">
      <c r="A2" s="896" t="s">
        <v>1</v>
      </c>
      <c r="B2" s="896"/>
      <c r="C2" s="896"/>
      <c r="D2" s="896"/>
      <c r="E2" s="896"/>
      <c r="F2" s="896"/>
      <c r="G2" s="896"/>
      <c r="H2" s="896"/>
      <c r="I2" s="896"/>
      <c r="J2" s="896"/>
      <c r="K2" s="896"/>
      <c r="L2" s="896"/>
      <c r="M2" s="896"/>
      <c r="N2" s="896"/>
      <c r="O2" s="896"/>
      <c r="P2" s="896"/>
      <c r="Q2" s="896"/>
      <c r="R2" s="896"/>
      <c r="S2" s="896"/>
      <c r="T2" s="896"/>
      <c r="U2" s="896"/>
      <c r="V2" s="518"/>
    </row>
    <row r="3" spans="1:22" ht="21" x14ac:dyDescent="0.4">
      <c r="A3" s="896" t="s">
        <v>66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  <c r="M3" s="896"/>
      <c r="N3" s="896"/>
      <c r="O3" s="896"/>
      <c r="P3" s="896"/>
      <c r="Q3" s="896"/>
      <c r="R3" s="896"/>
      <c r="S3" s="896"/>
      <c r="T3" s="896"/>
      <c r="U3" s="896"/>
      <c r="V3" s="896"/>
    </row>
    <row r="4" spans="1:22" ht="21" x14ac:dyDescent="0.4">
      <c r="A4" s="895" t="s">
        <v>65</v>
      </c>
      <c r="B4" s="895"/>
      <c r="C4" s="895"/>
      <c r="D4" s="895"/>
      <c r="E4" s="895"/>
      <c r="F4" s="895"/>
      <c r="G4" s="895"/>
      <c r="H4" s="895"/>
      <c r="I4" s="895"/>
      <c r="J4" s="895"/>
      <c r="K4" s="895"/>
      <c r="L4" s="895"/>
      <c r="M4" s="895"/>
      <c r="N4" s="895"/>
      <c r="O4" s="895"/>
      <c r="P4" s="895"/>
      <c r="Q4" s="895"/>
      <c r="R4" s="895"/>
      <c r="S4" s="895"/>
      <c r="T4" s="895"/>
      <c r="U4" s="895"/>
      <c r="V4" s="895"/>
    </row>
    <row r="5" spans="1:22" ht="21" x14ac:dyDescent="0.4">
      <c r="A5" s="897" t="s">
        <v>2</v>
      </c>
      <c r="B5" s="898"/>
      <c r="C5" s="898"/>
      <c r="D5" s="898"/>
      <c r="E5" s="898"/>
      <c r="F5" s="898"/>
      <c r="G5" s="898"/>
      <c r="H5" s="898"/>
      <c r="I5" s="899"/>
      <c r="J5" s="890" t="s">
        <v>3</v>
      </c>
      <c r="K5" s="900"/>
      <c r="L5" s="900"/>
      <c r="M5" s="900"/>
      <c r="N5" s="900"/>
      <c r="O5" s="900"/>
      <c r="P5" s="900"/>
      <c r="Q5" s="891"/>
      <c r="R5" s="901" t="s">
        <v>4</v>
      </c>
      <c r="S5" s="901" t="s">
        <v>5</v>
      </c>
      <c r="T5" s="901" t="s">
        <v>6</v>
      </c>
      <c r="U5" s="901" t="s">
        <v>7</v>
      </c>
      <c r="V5" s="901" t="s">
        <v>8</v>
      </c>
    </row>
    <row r="6" spans="1:22" ht="21" x14ac:dyDescent="0.4">
      <c r="A6" s="878" t="s">
        <v>9</v>
      </c>
      <c r="B6" s="881" t="s">
        <v>10</v>
      </c>
      <c r="C6" s="912" t="s">
        <v>11</v>
      </c>
      <c r="D6" s="906" t="s">
        <v>12</v>
      </c>
      <c r="E6" s="907"/>
      <c r="F6" s="908"/>
      <c r="G6" s="881" t="s">
        <v>13</v>
      </c>
      <c r="H6" s="881" t="s">
        <v>14</v>
      </c>
      <c r="I6" s="881" t="s">
        <v>15</v>
      </c>
      <c r="J6" s="892" t="s">
        <v>9</v>
      </c>
      <c r="K6" s="887" t="s">
        <v>16</v>
      </c>
      <c r="L6" s="887" t="s">
        <v>17</v>
      </c>
      <c r="M6" s="887" t="s">
        <v>18</v>
      </c>
      <c r="N6" s="887" t="s">
        <v>19</v>
      </c>
      <c r="O6" s="890" t="s">
        <v>20</v>
      </c>
      <c r="P6" s="891"/>
      <c r="Q6" s="887" t="s">
        <v>21</v>
      </c>
      <c r="R6" s="902"/>
      <c r="S6" s="902"/>
      <c r="T6" s="902"/>
      <c r="U6" s="902"/>
      <c r="V6" s="902"/>
    </row>
    <row r="7" spans="1:22" x14ac:dyDescent="0.25">
      <c r="A7" s="879"/>
      <c r="B7" s="882"/>
      <c r="C7" s="904"/>
      <c r="D7" s="909"/>
      <c r="E7" s="910"/>
      <c r="F7" s="911"/>
      <c r="G7" s="882"/>
      <c r="H7" s="882"/>
      <c r="I7" s="882"/>
      <c r="J7" s="893"/>
      <c r="K7" s="888"/>
      <c r="L7" s="888"/>
      <c r="M7" s="888"/>
      <c r="N7" s="888"/>
      <c r="O7" s="887" t="s">
        <v>22</v>
      </c>
      <c r="P7" s="884" t="s">
        <v>23</v>
      </c>
      <c r="Q7" s="888"/>
      <c r="R7" s="902"/>
      <c r="S7" s="902"/>
      <c r="T7" s="902"/>
      <c r="U7" s="902"/>
      <c r="V7" s="902"/>
    </row>
    <row r="8" spans="1:22" x14ac:dyDescent="0.25">
      <c r="A8" s="879"/>
      <c r="B8" s="882"/>
      <c r="C8" s="904"/>
      <c r="D8" s="878" t="s">
        <v>24</v>
      </c>
      <c r="E8" s="878" t="s">
        <v>25</v>
      </c>
      <c r="F8" s="878" t="s">
        <v>26</v>
      </c>
      <c r="G8" s="882"/>
      <c r="H8" s="882"/>
      <c r="I8" s="882"/>
      <c r="J8" s="893"/>
      <c r="K8" s="888"/>
      <c r="L8" s="888"/>
      <c r="M8" s="888"/>
      <c r="N8" s="888"/>
      <c r="O8" s="888"/>
      <c r="P8" s="885"/>
      <c r="Q8" s="888"/>
      <c r="R8" s="902"/>
      <c r="S8" s="902"/>
      <c r="T8" s="902"/>
      <c r="U8" s="902"/>
      <c r="V8" s="902"/>
    </row>
    <row r="9" spans="1:22" x14ac:dyDescent="0.25">
      <c r="A9" s="879"/>
      <c r="B9" s="882"/>
      <c r="C9" s="904"/>
      <c r="D9" s="879"/>
      <c r="E9" s="879"/>
      <c r="F9" s="879"/>
      <c r="G9" s="882"/>
      <c r="H9" s="882"/>
      <c r="I9" s="882"/>
      <c r="J9" s="893"/>
      <c r="K9" s="888"/>
      <c r="L9" s="888"/>
      <c r="M9" s="888"/>
      <c r="N9" s="888"/>
      <c r="O9" s="888"/>
      <c r="P9" s="885"/>
      <c r="Q9" s="888"/>
      <c r="R9" s="902"/>
      <c r="S9" s="902"/>
      <c r="T9" s="902"/>
      <c r="U9" s="902"/>
      <c r="V9" s="902"/>
    </row>
    <row r="10" spans="1:22" ht="76.8" customHeight="1" x14ac:dyDescent="0.25">
      <c r="A10" s="880"/>
      <c r="B10" s="883"/>
      <c r="C10" s="905"/>
      <c r="D10" s="880"/>
      <c r="E10" s="880"/>
      <c r="F10" s="880"/>
      <c r="G10" s="883"/>
      <c r="H10" s="883"/>
      <c r="I10" s="883"/>
      <c r="J10" s="894"/>
      <c r="K10" s="889"/>
      <c r="L10" s="889"/>
      <c r="M10" s="889"/>
      <c r="N10" s="889"/>
      <c r="O10" s="889"/>
      <c r="P10" s="886"/>
      <c r="Q10" s="889"/>
      <c r="R10" s="903"/>
      <c r="S10" s="903"/>
      <c r="T10" s="903"/>
      <c r="U10" s="903"/>
      <c r="V10" s="903"/>
    </row>
    <row r="11" spans="1:22" ht="21" x14ac:dyDescent="0.4">
      <c r="A11" s="754">
        <v>1</v>
      </c>
      <c r="B11" s="755" t="s">
        <v>34</v>
      </c>
      <c r="C11" s="756">
        <v>3</v>
      </c>
      <c r="D11" s="757">
        <v>3</v>
      </c>
      <c r="E11" s="757">
        <v>2</v>
      </c>
      <c r="F11" s="757">
        <v>61</v>
      </c>
      <c r="G11" s="762">
        <v>22.5</v>
      </c>
      <c r="H11" s="758">
        <v>380</v>
      </c>
      <c r="I11" s="737">
        <f>H11*G11</f>
        <v>8550</v>
      </c>
      <c r="J11" s="714">
        <v>1</v>
      </c>
      <c r="K11" s="654" t="s">
        <v>35</v>
      </c>
      <c r="L11" s="714">
        <v>90</v>
      </c>
      <c r="M11" s="796">
        <v>7500</v>
      </c>
      <c r="N11" s="707">
        <f>M11*L11</f>
        <v>675000</v>
      </c>
      <c r="O11" s="714">
        <v>9</v>
      </c>
      <c r="P11" s="714">
        <v>35</v>
      </c>
      <c r="Q11" s="707">
        <v>438750</v>
      </c>
      <c r="R11" s="706">
        <f>Q11+I11</f>
        <v>447300</v>
      </c>
      <c r="S11" s="707">
        <v>10000000</v>
      </c>
      <c r="T11" s="706">
        <v>0</v>
      </c>
      <c r="U11" s="654"/>
      <c r="V11" s="578"/>
    </row>
    <row r="12" spans="1:22" ht="21" x14ac:dyDescent="0.4">
      <c r="A12" s="731"/>
      <c r="B12" s="732"/>
      <c r="C12" s="733"/>
      <c r="D12" s="734"/>
      <c r="E12" s="734"/>
      <c r="F12" s="734"/>
      <c r="G12" s="759">
        <v>6</v>
      </c>
      <c r="H12" s="758">
        <v>380</v>
      </c>
      <c r="I12" s="736">
        <f>H12*G12</f>
        <v>2280</v>
      </c>
      <c r="J12" s="732">
        <v>2</v>
      </c>
      <c r="K12" s="661" t="s">
        <v>43</v>
      </c>
      <c r="L12" s="732">
        <v>24</v>
      </c>
      <c r="M12" s="797">
        <v>3100</v>
      </c>
      <c r="N12" s="63">
        <f>M12*L12</f>
        <v>74400</v>
      </c>
      <c r="O12" s="732">
        <v>8</v>
      </c>
      <c r="P12" s="732">
        <v>30</v>
      </c>
      <c r="Q12" s="63">
        <v>52080</v>
      </c>
      <c r="R12" s="727">
        <f>Q12+I12</f>
        <v>54360</v>
      </c>
      <c r="S12" s="737">
        <v>0</v>
      </c>
      <c r="T12" s="727">
        <f>Q12</f>
        <v>52080</v>
      </c>
      <c r="U12" s="663">
        <v>0.3</v>
      </c>
      <c r="V12" s="664">
        <v>156.24</v>
      </c>
    </row>
    <row r="13" spans="1:22" ht="21" x14ac:dyDescent="0.4">
      <c r="A13" s="731"/>
      <c r="B13" s="732"/>
      <c r="C13" s="733"/>
      <c r="D13" s="734"/>
      <c r="E13" s="734"/>
      <c r="F13" s="734"/>
      <c r="G13" s="774">
        <v>1432.5</v>
      </c>
      <c r="H13" s="758">
        <v>380</v>
      </c>
      <c r="I13" s="736">
        <f>H13*G13</f>
        <v>544350</v>
      </c>
      <c r="J13" s="732">
        <v>3</v>
      </c>
      <c r="K13" s="751" t="s">
        <v>54</v>
      </c>
      <c r="L13" s="651"/>
      <c r="M13" s="651"/>
      <c r="N13" s="668"/>
      <c r="O13" s="653"/>
      <c r="P13" s="653"/>
      <c r="Q13" s="668"/>
      <c r="R13" s="737"/>
      <c r="S13" s="737">
        <v>50000000</v>
      </c>
      <c r="T13" s="737">
        <v>0</v>
      </c>
      <c r="U13" s="663"/>
      <c r="V13" s="664"/>
    </row>
    <row r="14" spans="1:22" ht="21" x14ac:dyDescent="0.4">
      <c r="A14" s="475"/>
      <c r="B14" s="476"/>
      <c r="C14" s="512"/>
      <c r="D14" s="477"/>
      <c r="E14" s="477"/>
      <c r="F14" s="477"/>
      <c r="G14" s="479"/>
      <c r="H14" s="473"/>
      <c r="I14" s="472"/>
      <c r="J14" s="480"/>
      <c r="K14" s="474"/>
      <c r="L14" s="656"/>
      <c r="M14" s="659"/>
      <c r="N14" s="481"/>
      <c r="O14" s="479"/>
      <c r="P14" s="479"/>
      <c r="Q14" s="479"/>
      <c r="R14" s="479"/>
      <c r="S14" s="479"/>
      <c r="T14" s="479"/>
      <c r="U14" s="482"/>
      <c r="V14" s="482"/>
    </row>
    <row r="15" spans="1:22" ht="21" x14ac:dyDescent="0.4">
      <c r="A15" s="475"/>
      <c r="B15" s="476"/>
      <c r="C15" s="512"/>
      <c r="D15" s="477"/>
      <c r="E15" s="477"/>
      <c r="F15" s="477"/>
      <c r="G15" s="479"/>
      <c r="H15" s="478"/>
      <c r="I15" s="484"/>
      <c r="J15" s="479"/>
      <c r="K15" s="479"/>
      <c r="L15" s="659"/>
      <c r="M15" s="659"/>
      <c r="N15" s="479"/>
      <c r="O15" s="479"/>
      <c r="P15" s="479"/>
      <c r="Q15" s="479"/>
      <c r="R15" s="479"/>
      <c r="S15" s="479"/>
      <c r="T15" s="479"/>
      <c r="U15" s="482"/>
      <c r="V15" s="482"/>
    </row>
    <row r="16" spans="1:22" ht="21" x14ac:dyDescent="0.35">
      <c r="A16" s="485"/>
      <c r="B16" s="486"/>
      <c r="C16" s="513"/>
      <c r="D16" s="487"/>
      <c r="E16" s="487"/>
      <c r="F16" s="487"/>
      <c r="G16" s="488"/>
      <c r="H16" s="489"/>
      <c r="I16" s="488"/>
      <c r="J16" s="479"/>
      <c r="K16" s="479"/>
      <c r="L16" s="659"/>
      <c r="M16" s="659"/>
      <c r="N16" s="479"/>
      <c r="O16" s="479"/>
      <c r="P16" s="479"/>
      <c r="Q16" s="479"/>
      <c r="R16" s="479"/>
      <c r="S16" s="479"/>
      <c r="T16" s="479"/>
      <c r="U16" s="482"/>
      <c r="V16" s="490"/>
    </row>
    <row r="17" spans="1:22" ht="21" x14ac:dyDescent="0.4">
      <c r="A17" s="485"/>
      <c r="B17" s="486"/>
      <c r="C17" s="513"/>
      <c r="D17" s="487"/>
      <c r="E17" s="487"/>
      <c r="F17" s="487"/>
      <c r="G17" s="488"/>
      <c r="H17" s="489"/>
      <c r="I17" s="488"/>
      <c r="J17" s="479"/>
      <c r="K17" s="479"/>
      <c r="L17" s="659"/>
      <c r="M17" s="659"/>
      <c r="N17" s="479"/>
      <c r="O17" s="479"/>
      <c r="P17" s="479"/>
      <c r="Q17" s="479"/>
      <c r="R17" s="479"/>
      <c r="S17" s="479"/>
      <c r="T17" s="479"/>
      <c r="U17" s="482"/>
      <c r="V17" s="490"/>
    </row>
    <row r="18" spans="1:22" ht="21" x14ac:dyDescent="0.4">
      <c r="A18" s="485"/>
      <c r="B18" s="486"/>
      <c r="C18" s="513"/>
      <c r="D18" s="487"/>
      <c r="E18" s="487"/>
      <c r="F18" s="487"/>
      <c r="G18" s="488"/>
      <c r="H18" s="489"/>
      <c r="I18" s="488"/>
      <c r="J18" s="479"/>
      <c r="K18" s="479"/>
      <c r="L18" s="659"/>
      <c r="M18" s="659"/>
      <c r="N18" s="479"/>
      <c r="O18" s="479"/>
      <c r="P18" s="479"/>
      <c r="Q18" s="479"/>
      <c r="R18" s="479"/>
      <c r="S18" s="479"/>
      <c r="T18" s="479"/>
      <c r="U18" s="482"/>
      <c r="V18" s="490"/>
    </row>
    <row r="19" spans="1:22" ht="21" x14ac:dyDescent="0.4">
      <c r="A19" s="475"/>
      <c r="B19" s="476"/>
      <c r="C19" s="512"/>
      <c r="D19" s="477"/>
      <c r="E19" s="477"/>
      <c r="F19" s="477"/>
      <c r="G19" s="472"/>
      <c r="H19" s="473"/>
      <c r="I19" s="472"/>
      <c r="J19" s="472"/>
      <c r="K19" s="491"/>
      <c r="L19" s="659"/>
      <c r="M19" s="659"/>
      <c r="N19" s="479"/>
      <c r="O19" s="479"/>
      <c r="P19" s="479"/>
      <c r="Q19" s="479"/>
      <c r="R19" s="479"/>
      <c r="S19" s="479"/>
      <c r="T19" s="479"/>
      <c r="U19" s="492"/>
      <c r="V19" s="492"/>
    </row>
    <row r="20" spans="1:22" ht="21" x14ac:dyDescent="0.4">
      <c r="A20" s="475"/>
      <c r="B20" s="476"/>
      <c r="C20" s="512"/>
      <c r="D20" s="477"/>
      <c r="E20" s="477"/>
      <c r="F20" s="477"/>
      <c r="G20" s="479"/>
      <c r="H20" s="473"/>
      <c r="I20" s="472"/>
      <c r="J20" s="472"/>
      <c r="K20" s="480"/>
      <c r="L20" s="659"/>
      <c r="M20" s="659"/>
      <c r="N20" s="479"/>
      <c r="O20" s="479"/>
      <c r="P20" s="479"/>
      <c r="Q20" s="479"/>
      <c r="R20" s="479"/>
      <c r="S20" s="479"/>
      <c r="T20" s="479"/>
      <c r="U20" s="482"/>
      <c r="V20" s="482"/>
    </row>
    <row r="21" spans="1:22" ht="21" x14ac:dyDescent="0.4">
      <c r="A21" s="475"/>
      <c r="B21" s="476"/>
      <c r="C21" s="512"/>
      <c r="D21" s="477"/>
      <c r="E21" s="477"/>
      <c r="F21" s="477"/>
      <c r="G21" s="479"/>
      <c r="H21" s="473"/>
      <c r="I21" s="472"/>
      <c r="J21" s="472"/>
      <c r="K21" s="480"/>
      <c r="L21" s="659"/>
      <c r="M21" s="659"/>
      <c r="N21" s="479"/>
      <c r="O21" s="479"/>
      <c r="P21" s="479"/>
      <c r="Q21" s="479"/>
      <c r="R21" s="479"/>
      <c r="S21" s="479"/>
      <c r="T21" s="479"/>
      <c r="U21" s="493"/>
      <c r="V21" s="493"/>
    </row>
    <row r="22" spans="1:22" ht="21" x14ac:dyDescent="0.4">
      <c r="A22" s="494"/>
      <c r="B22" s="494"/>
      <c r="C22" s="514"/>
      <c r="D22" s="494"/>
      <c r="E22" s="494"/>
      <c r="F22" s="494"/>
      <c r="G22" s="495"/>
      <c r="H22" s="496"/>
      <c r="I22" s="497"/>
      <c r="J22" s="495"/>
      <c r="K22" s="498"/>
      <c r="L22" s="684"/>
      <c r="M22" s="684"/>
      <c r="N22" s="498"/>
      <c r="O22" s="495"/>
      <c r="P22" s="495"/>
      <c r="Q22" s="495"/>
      <c r="R22" s="495"/>
      <c r="S22" s="495"/>
      <c r="T22" s="495"/>
      <c r="U22" s="499"/>
      <c r="V22" s="499"/>
    </row>
    <row r="23" spans="1:22" ht="21" x14ac:dyDescent="0.4">
      <c r="A23" s="469"/>
      <c r="B23" s="469"/>
      <c r="C23" s="511"/>
      <c r="D23" s="469"/>
      <c r="E23" s="469"/>
      <c r="F23" s="469"/>
      <c r="G23" s="469"/>
      <c r="H23" s="470"/>
      <c r="I23" s="469"/>
      <c r="J23" s="469"/>
      <c r="K23" s="469"/>
      <c r="L23" s="745"/>
      <c r="M23" s="745"/>
      <c r="N23" s="469"/>
      <c r="O23" s="469"/>
      <c r="P23" s="469"/>
      <c r="Q23" s="469"/>
      <c r="R23" s="469"/>
      <c r="S23" s="469"/>
      <c r="T23" s="469"/>
      <c r="U23" s="469"/>
      <c r="V23" s="469"/>
    </row>
    <row r="24" spans="1:22" ht="21" x14ac:dyDescent="0.4">
      <c r="A24" s="471"/>
      <c r="B24" s="501" t="s">
        <v>27</v>
      </c>
      <c r="C24" s="515" t="s">
        <v>28</v>
      </c>
      <c r="D24" s="502"/>
      <c r="E24" s="503"/>
      <c r="F24" s="504"/>
      <c r="G24" s="501"/>
      <c r="H24" s="505"/>
      <c r="I24" s="501" t="s">
        <v>29</v>
      </c>
      <c r="J24" s="506"/>
      <c r="K24" s="506"/>
      <c r="L24" s="747"/>
      <c r="M24" s="747"/>
      <c r="N24" s="507"/>
      <c r="O24" s="469"/>
      <c r="P24" s="469"/>
      <c r="Q24" s="469"/>
      <c r="R24" s="469"/>
      <c r="S24" s="469"/>
      <c r="T24" s="469"/>
      <c r="U24" s="469"/>
      <c r="V24" s="469"/>
    </row>
    <row r="25" spans="1:22" ht="21" x14ac:dyDescent="0.4">
      <c r="A25" s="471"/>
      <c r="B25" s="501"/>
      <c r="C25" s="515"/>
      <c r="D25" s="502"/>
      <c r="E25" s="503"/>
      <c r="F25" s="504"/>
      <c r="G25" s="501"/>
      <c r="H25" s="505"/>
      <c r="I25" s="501" t="s">
        <v>30</v>
      </c>
      <c r="J25" s="506"/>
      <c r="K25" s="506"/>
      <c r="L25" s="747"/>
      <c r="M25" s="747"/>
      <c r="N25" s="507"/>
      <c r="O25" s="469"/>
      <c r="P25" s="469"/>
      <c r="Q25" s="469"/>
      <c r="R25" s="469"/>
      <c r="S25" s="469"/>
      <c r="T25" s="469"/>
      <c r="U25" s="469"/>
      <c r="V25" s="469"/>
    </row>
    <row r="26" spans="1:22" ht="21" x14ac:dyDescent="0.4">
      <c r="A26" s="471"/>
      <c r="B26" s="501"/>
      <c r="C26" s="515"/>
      <c r="D26" s="502"/>
      <c r="E26" s="503"/>
      <c r="F26" s="504"/>
      <c r="G26" s="501"/>
      <c r="H26" s="505"/>
      <c r="I26" s="501" t="s">
        <v>31</v>
      </c>
      <c r="J26" s="506"/>
      <c r="K26" s="506"/>
      <c r="L26" s="747"/>
      <c r="M26" s="747"/>
      <c r="N26" s="506"/>
      <c r="O26" s="469"/>
      <c r="P26" s="469"/>
      <c r="Q26" s="469"/>
      <c r="R26" s="469"/>
      <c r="S26" s="471"/>
      <c r="T26" s="471"/>
      <c r="U26" s="471"/>
      <c r="V26" s="471"/>
    </row>
    <row r="27" spans="1:22" ht="21" x14ac:dyDescent="0.4">
      <c r="A27" s="471"/>
      <c r="B27" s="501"/>
      <c r="C27" s="515"/>
      <c r="D27" s="502"/>
      <c r="E27" s="503"/>
      <c r="F27" s="504"/>
      <c r="G27" s="501"/>
      <c r="H27" s="508"/>
      <c r="I27" s="501" t="s">
        <v>32</v>
      </c>
      <c r="J27" s="508"/>
      <c r="K27" s="508"/>
      <c r="L27" s="748"/>
      <c r="M27" s="748"/>
      <c r="N27" s="505"/>
      <c r="O27" s="469"/>
      <c r="P27" s="469"/>
      <c r="Q27" s="469"/>
      <c r="R27" s="469"/>
      <c r="S27" s="471"/>
      <c r="T27" s="471"/>
      <c r="U27" s="471"/>
      <c r="V27" s="471"/>
    </row>
    <row r="28" spans="1:22" ht="21" x14ac:dyDescent="0.4">
      <c r="A28" s="483"/>
      <c r="B28" s="503"/>
      <c r="C28" s="516"/>
      <c r="D28" s="503"/>
      <c r="E28" s="503"/>
      <c r="F28" s="504"/>
      <c r="G28" s="509"/>
      <c r="H28" s="508"/>
      <c r="I28" s="509" t="s">
        <v>33</v>
      </c>
      <c r="J28" s="508"/>
      <c r="K28" s="508"/>
      <c r="L28" s="749"/>
      <c r="M28" s="749"/>
      <c r="N28" s="510"/>
      <c r="O28" s="468"/>
      <c r="P28" s="468"/>
      <c r="Q28" s="468"/>
      <c r="R28" s="468"/>
      <c r="S28" s="468"/>
      <c r="T28" s="468"/>
      <c r="U28" s="468"/>
      <c r="V28" s="468"/>
    </row>
    <row r="29" spans="1:22" ht="21" x14ac:dyDescent="0.4">
      <c r="A29" s="483"/>
      <c r="B29" s="483"/>
      <c r="C29" s="517"/>
      <c r="D29" s="483"/>
      <c r="E29" s="483"/>
      <c r="F29" s="483"/>
      <c r="G29" s="471"/>
      <c r="H29" s="500"/>
      <c r="I29" s="483"/>
      <c r="J29" s="468"/>
      <c r="K29" s="468"/>
      <c r="N29" s="468"/>
      <c r="O29" s="468"/>
      <c r="P29" s="468"/>
      <c r="Q29" s="468"/>
      <c r="R29" s="468"/>
      <c r="S29" s="468"/>
      <c r="T29" s="468"/>
      <c r="U29" s="468"/>
      <c r="V29" s="468"/>
    </row>
  </sheetData>
  <mergeCells count="29">
    <mergeCell ref="A4:V4"/>
    <mergeCell ref="A2:U2"/>
    <mergeCell ref="A3:V3"/>
    <mergeCell ref="A5:I5"/>
    <mergeCell ref="J5:Q5"/>
    <mergeCell ref="R5:R10"/>
    <mergeCell ref="S5:S10"/>
    <mergeCell ref="T5:T10"/>
    <mergeCell ref="U5:U10"/>
    <mergeCell ref="V5:V10"/>
    <mergeCell ref="A6:A10"/>
    <mergeCell ref="B6:B10"/>
    <mergeCell ref="C6:C10"/>
    <mergeCell ref="D6:F7"/>
    <mergeCell ref="Q6:Q10"/>
    <mergeCell ref="O7:O10"/>
    <mergeCell ref="P7:P10"/>
    <mergeCell ref="M6:M10"/>
    <mergeCell ref="N6:N10"/>
    <mergeCell ref="O6:P6"/>
    <mergeCell ref="G6:G10"/>
    <mergeCell ref="J6:J10"/>
    <mergeCell ref="K6:K10"/>
    <mergeCell ref="L6:L10"/>
    <mergeCell ref="D8:D10"/>
    <mergeCell ref="E8:E10"/>
    <mergeCell ref="F8:F10"/>
    <mergeCell ref="H6:H10"/>
    <mergeCell ref="I6:I10"/>
  </mergeCells>
  <pageMargins left="0.25" right="0.25" top="0.75" bottom="0.75" header="0.3" footer="0.3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19</vt:i4>
      </vt:variant>
      <vt:variant>
        <vt:lpstr>ช่วงที่มีชื่อ</vt:lpstr>
      </vt:variant>
      <vt:variant>
        <vt:i4>1</vt:i4>
      </vt:variant>
    </vt:vector>
  </HeadingPairs>
  <TitlesOfParts>
    <vt:vector size="20" baseType="lpstr">
      <vt:lpstr>เต้ง คิดตาโย</vt:lpstr>
      <vt:lpstr>นางบัวคำ คิดตาโย</vt:lpstr>
      <vt:lpstr>นายติ๊บ วงค์กาชัย</vt:lpstr>
      <vt:lpstr>นางนิตยา  มาเยอะ</vt:lpstr>
      <vt:lpstr>นางอาพร แก้ววงค์ศรี</vt:lpstr>
      <vt:lpstr>อู่ครรชิต</vt:lpstr>
      <vt:lpstr>นางวรารัตน์ งานชัยพาณิชย์</vt:lpstr>
      <vt:lpstr>นางสาวญานิสา สิมมา</vt:lpstr>
      <vt:lpstr>นางนงคราญ  หิเตชา</vt:lpstr>
      <vt:lpstr>อภิชาติ  มะเทวิน</vt:lpstr>
      <vt:lpstr>ลำดวน</vt:lpstr>
      <vt:lpstr>นายประสิทธิ   กัลณา</vt:lpstr>
      <vt:lpstr>สุงาน  คิดตาโย</vt:lpstr>
      <vt:lpstr>เจริญ</vt:lpstr>
      <vt:lpstr>ลาวรรณ</vt:lpstr>
      <vt:lpstr>นวล</vt:lpstr>
      <vt:lpstr>พงศพัศ</vt:lpstr>
      <vt:lpstr>อัครพงษ์</vt:lpstr>
      <vt:lpstr>บุญศรี</vt:lpstr>
      <vt:lpstr>'นางอาพร แก้ววงค์ศรี'!Print_Area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FMNET</dc:creator>
  <cp:lastModifiedBy>FMNET</cp:lastModifiedBy>
  <cp:lastPrinted>2024-04-02T02:40:00Z</cp:lastPrinted>
  <dcterms:created xsi:type="dcterms:W3CDTF">2020-06-17T02:13:24Z</dcterms:created>
  <dcterms:modified xsi:type="dcterms:W3CDTF">2024-06-20T03:38:55Z</dcterms:modified>
</cp:coreProperties>
</file>